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erver3\F1010\20200331_統計係（秘書広報課より）\2020(令和2)年度\★人口集計\人口ＤＡＴＡ\２年度月別人口\"/>
    </mc:Choice>
  </mc:AlternateContent>
  <bookViews>
    <workbookView xWindow="0" yWindow="0" windowWidth="20490" windowHeight="7770"/>
  </bookViews>
  <sheets>
    <sheet name="大字別" sheetId="1" r:id="rId1"/>
    <sheet name="年齢階層別" sheetId="2" r:id="rId2"/>
    <sheet name="●一歳刻み" sheetId="3" r:id="rId3"/>
    <sheet name="自治会別" sheetId="4" r:id="rId4"/>
  </sheets>
  <externalReferences>
    <externalReference r:id="rId5"/>
  </externalReferences>
  <definedNames>
    <definedName name="A01_ZENKAI">自治会別!$C$2:$F$44,自治会別!$I$2:$L$44,自治会別!$C$48:$F$91,自治会別!$I$48:$L$91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3" l="1"/>
  <c r="D5" i="3"/>
  <c r="D6" i="3"/>
  <c r="D7" i="3"/>
  <c r="D8" i="3"/>
  <c r="O27" i="1" l="1"/>
  <c r="N27" i="1"/>
  <c r="M27" i="1"/>
  <c r="L27" i="1"/>
  <c r="L45" i="4"/>
  <c r="K45" i="4"/>
  <c r="F45" i="4"/>
  <c r="E45" i="4"/>
  <c r="J45" i="4"/>
  <c r="I45" i="4"/>
  <c r="D45" i="4"/>
  <c r="C45" i="4" l="1"/>
  <c r="L92" i="4" l="1"/>
  <c r="K92" i="4"/>
  <c r="J92" i="4"/>
  <c r="I92" i="4"/>
  <c r="L30" i="3" l="1"/>
  <c r="M30" i="3"/>
  <c r="O58" i="1"/>
  <c r="N58" i="1"/>
  <c r="M58" i="1"/>
  <c r="L58" i="1"/>
  <c r="G45" i="1"/>
  <c r="F45" i="1"/>
  <c r="E45" i="1"/>
  <c r="D45" i="1"/>
  <c r="G34" i="1"/>
  <c r="F34" i="1"/>
  <c r="E34" i="1"/>
  <c r="D34" i="1"/>
  <c r="M59" i="1" l="1"/>
  <c r="O59" i="1"/>
  <c r="L59" i="1"/>
  <c r="N59" i="1"/>
  <c r="F92" i="4"/>
  <c r="L93" i="4" s="1"/>
  <c r="E92" i="4"/>
  <c r="K93" i="4" s="1"/>
  <c r="D92" i="4"/>
  <c r="J93" i="4" s="1"/>
  <c r="C92" i="4"/>
  <c r="I93" i="4" s="1"/>
  <c r="M12" i="2"/>
  <c r="L12" i="2"/>
  <c r="K12" i="2"/>
  <c r="I12" i="2"/>
  <c r="H12" i="2"/>
  <c r="G12" i="2"/>
  <c r="E12" i="2"/>
  <c r="D12" i="2"/>
  <c r="C12" i="2"/>
  <c r="N57" i="3"/>
  <c r="I57" i="3"/>
  <c r="N56" i="3"/>
  <c r="I56" i="3"/>
  <c r="D56" i="3"/>
  <c r="I55" i="3"/>
  <c r="D55" i="3"/>
  <c r="H58" i="3"/>
  <c r="B58" i="3"/>
  <c r="N53" i="3"/>
  <c r="N50" i="3"/>
  <c r="I50" i="3"/>
  <c r="N49" i="3"/>
  <c r="I49" i="3"/>
  <c r="D49" i="3"/>
  <c r="I48" i="3"/>
  <c r="D48" i="3"/>
  <c r="H51" i="3"/>
  <c r="B51" i="3"/>
  <c r="N46" i="3"/>
  <c r="N43" i="3"/>
  <c r="I43" i="3"/>
  <c r="N42" i="3"/>
  <c r="I42" i="3"/>
  <c r="D42" i="3"/>
  <c r="I41" i="3"/>
  <c r="D41" i="3"/>
  <c r="H44" i="3"/>
  <c r="B44" i="3"/>
  <c r="N39" i="3"/>
  <c r="N36" i="3"/>
  <c r="I36" i="3"/>
  <c r="N35" i="3"/>
  <c r="I35" i="3"/>
  <c r="D35" i="3"/>
  <c r="I34" i="3"/>
  <c r="D34" i="3"/>
  <c r="H37" i="3"/>
  <c r="B37" i="3"/>
  <c r="N32" i="3"/>
  <c r="N29" i="3"/>
  <c r="I29" i="3"/>
  <c r="N28" i="3"/>
  <c r="I28" i="3"/>
  <c r="D28" i="3"/>
  <c r="I27" i="3"/>
  <c r="D27" i="3"/>
  <c r="H30" i="3"/>
  <c r="B30" i="3"/>
  <c r="N25" i="3"/>
  <c r="N22" i="3"/>
  <c r="I22" i="3"/>
  <c r="N21" i="3"/>
  <c r="I21" i="3"/>
  <c r="D21" i="3"/>
  <c r="I20" i="3"/>
  <c r="D20" i="3"/>
  <c r="H23" i="3"/>
  <c r="B23" i="3"/>
  <c r="N18" i="3"/>
  <c r="N15" i="3"/>
  <c r="I15" i="3"/>
  <c r="D15" i="3"/>
  <c r="I14" i="3"/>
  <c r="D14" i="3"/>
  <c r="N13" i="3"/>
  <c r="H16" i="3"/>
  <c r="D13" i="3"/>
  <c r="N12" i="3"/>
  <c r="I12" i="3"/>
  <c r="C16" i="3"/>
  <c r="L16" i="3"/>
  <c r="N8" i="3"/>
  <c r="I8" i="3"/>
  <c r="M9" i="3"/>
  <c r="G9" i="3"/>
  <c r="N6" i="3"/>
  <c r="N5" i="3"/>
  <c r="I5" i="3"/>
  <c r="C9" i="3"/>
  <c r="L9" i="3"/>
  <c r="I4" i="3"/>
  <c r="O11" i="2"/>
  <c r="J11" i="2" s="1"/>
  <c r="O10" i="2"/>
  <c r="N10" i="2" s="1"/>
  <c r="O9" i="2"/>
  <c r="J9" i="2" s="1"/>
  <c r="O8" i="2"/>
  <c r="N8" i="2" s="1"/>
  <c r="O7" i="2"/>
  <c r="J7" i="2" s="1"/>
  <c r="O6" i="2"/>
  <c r="N6" i="2" s="1"/>
  <c r="O5" i="2"/>
  <c r="J5" i="2" s="1"/>
  <c r="O4" i="2"/>
  <c r="N4" i="2" s="1"/>
  <c r="O3" i="2"/>
  <c r="N3" i="2" s="1"/>
  <c r="O12" i="2" l="1"/>
  <c r="N12" i="2" s="1"/>
  <c r="J8" i="2"/>
  <c r="J4" i="2"/>
  <c r="J10" i="2"/>
  <c r="J6" i="2"/>
  <c r="F3" i="2"/>
  <c r="F11" i="2"/>
  <c r="F9" i="2"/>
  <c r="F7" i="2"/>
  <c r="F5" i="2"/>
  <c r="J3" i="2"/>
  <c r="N11" i="2"/>
  <c r="N9" i="2"/>
  <c r="N7" i="2"/>
  <c r="N5" i="2"/>
  <c r="F10" i="2"/>
  <c r="F8" i="2"/>
  <c r="F6" i="2"/>
  <c r="F4" i="2"/>
  <c r="N4" i="3"/>
  <c r="I7" i="3"/>
  <c r="N11" i="3"/>
  <c r="D19" i="3"/>
  <c r="D26" i="3"/>
  <c r="D33" i="3"/>
  <c r="D40" i="3"/>
  <c r="D47" i="3"/>
  <c r="D54" i="3"/>
  <c r="B9" i="3"/>
  <c r="H9" i="3"/>
  <c r="I6" i="3"/>
  <c r="N7" i="3"/>
  <c r="B16" i="3"/>
  <c r="D11" i="3"/>
  <c r="D12" i="3"/>
  <c r="I13" i="3"/>
  <c r="N14" i="3"/>
  <c r="C23" i="3"/>
  <c r="L23" i="3"/>
  <c r="C30" i="3"/>
  <c r="C37" i="3"/>
  <c r="L37" i="3"/>
  <c r="C44" i="3"/>
  <c r="L44" i="3"/>
  <c r="C51" i="3"/>
  <c r="L51" i="3"/>
  <c r="C58" i="3"/>
  <c r="L58" i="3"/>
  <c r="G16" i="3"/>
  <c r="I11" i="3"/>
  <c r="M16" i="3"/>
  <c r="D18" i="3"/>
  <c r="G23" i="3"/>
  <c r="I18" i="3"/>
  <c r="M23" i="3"/>
  <c r="I19" i="3"/>
  <c r="N19" i="3"/>
  <c r="N20" i="3"/>
  <c r="D22" i="3"/>
  <c r="D25" i="3"/>
  <c r="G30" i="3"/>
  <c r="I25" i="3"/>
  <c r="I26" i="3"/>
  <c r="N26" i="3"/>
  <c r="N27" i="3"/>
  <c r="D29" i="3"/>
  <c r="D32" i="3"/>
  <c r="G37" i="3"/>
  <c r="I32" i="3"/>
  <c r="M37" i="3"/>
  <c r="I33" i="3"/>
  <c r="N33" i="3"/>
  <c r="N34" i="3"/>
  <c r="D36" i="3"/>
  <c r="D39" i="3"/>
  <c r="G44" i="3"/>
  <c r="I39" i="3"/>
  <c r="M44" i="3"/>
  <c r="I40" i="3"/>
  <c r="N40" i="3"/>
  <c r="N41" i="3"/>
  <c r="D43" i="3"/>
  <c r="D46" i="3"/>
  <c r="G51" i="3"/>
  <c r="I46" i="3"/>
  <c r="M51" i="3"/>
  <c r="I47" i="3"/>
  <c r="N47" i="3"/>
  <c r="N48" i="3"/>
  <c r="D50" i="3"/>
  <c r="D53" i="3"/>
  <c r="G58" i="3"/>
  <c r="I53" i="3"/>
  <c r="M58" i="3"/>
  <c r="I54" i="3"/>
  <c r="N54" i="3"/>
  <c r="N55" i="3"/>
  <c r="D57" i="3"/>
  <c r="I9" i="3" l="1"/>
  <c r="N58" i="3"/>
  <c r="N44" i="3"/>
  <c r="N37" i="3"/>
  <c r="D44" i="3"/>
  <c r="D58" i="3"/>
  <c r="F12" i="2"/>
  <c r="I16" i="3"/>
  <c r="J12" i="2"/>
  <c r="N30" i="3"/>
  <c r="M60" i="3"/>
  <c r="D23" i="3"/>
  <c r="L60" i="3"/>
  <c r="D51" i="3"/>
  <c r="D37" i="3"/>
  <c r="D30" i="3"/>
  <c r="N51" i="3"/>
  <c r="N23" i="3"/>
  <c r="D16" i="3"/>
  <c r="I58" i="3"/>
  <c r="I51" i="3"/>
  <c r="I44" i="3"/>
  <c r="I37" i="3"/>
  <c r="I30" i="3"/>
  <c r="I23" i="3"/>
  <c r="D9" i="3"/>
  <c r="N16" i="3"/>
  <c r="N9" i="3"/>
  <c r="N60" i="3" l="1"/>
</calcChain>
</file>

<file path=xl/sharedStrings.xml><?xml version="1.0" encoding="utf-8"?>
<sst xmlns="http://schemas.openxmlformats.org/spreadsheetml/2006/main" count="368" uniqueCount="238">
  <si>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</si>
  <si>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</si>
  <si>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</si>
  <si>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</si>
  <si>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</si>
  <si>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</si>
  <si>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</si>
  <si>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</si>
  <si>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</si>
  <si>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</si>
  <si>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</si>
  <si>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</si>
  <si>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</si>
  <si>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</si>
  <si>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</si>
  <si>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</si>
  <si>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</si>
  <si>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</si>
  <si>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</si>
  <si>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</si>
  <si>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</si>
  <si>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</si>
  <si>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</si>
  <si>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</si>
  <si>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</si>
  <si>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</si>
  <si>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</si>
  <si>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</si>
  <si>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</si>
  <si>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</si>
  <si>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</si>
  <si>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</si>
  <si>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</si>
  <si>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</si>
  <si>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</si>
  <si>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</si>
  <si>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</si>
  <si>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</si>
  <si>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</si>
  <si>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</si>
  <si>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</si>
  <si>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</si>
  <si>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</si>
  <si>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</si>
  <si>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</si>
  <si>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</si>
  <si>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</si>
  <si>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</si>
  <si>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</si>
  <si>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</si>
  <si>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</si>
  <si>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</si>
  <si>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</si>
  <si>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</si>
  <si>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</si>
  <si>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</si>
  <si>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</si>
  <si>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</si>
  <si>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</si>
  <si>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</si>
  <si>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</si>
  <si>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</si>
  <si>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</si>
  <si>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</si>
  <si>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</si>
  <si>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</si>
  <si>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</si>
  <si>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</si>
  <si>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</si>
  <si>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</si>
  <si>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</si>
  <si>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</si>
  <si>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</si>
  <si>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</si>
  <si>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</si>
  <si>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</si>
  <si>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</si>
  <si>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</si>
  <si>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</si>
  <si>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</si>
  <si>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</si>
  <si>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</si>
  <si>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安養寺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</si>
  <si>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</si>
  <si>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</si>
  <si>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</si>
  <si>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</si>
  <si>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</si>
  <si>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</si>
  <si>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</si>
  <si>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</si>
  <si>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</si>
  <si>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</si>
  <si>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</si>
  <si>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</si>
  <si>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</si>
  <si>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</si>
  <si>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</si>
  <si>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</si>
  <si>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</si>
  <si>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</si>
  <si>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</si>
  <si>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</si>
  <si>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</si>
  <si>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</si>
  <si>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</si>
  <si>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</si>
  <si>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</si>
  <si>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</si>
  <si>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</si>
  <si>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</si>
  <si>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</si>
  <si>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</si>
  <si>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</si>
  <si>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</si>
  <si>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</si>
  <si>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</si>
  <si>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</si>
  <si>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</si>
  <si>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</si>
  <si>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</si>
  <si>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</si>
  <si>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</si>
  <si>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</si>
  <si>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</si>
  <si>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</si>
  <si>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</si>
  <si>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</si>
  <si>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</si>
  <si>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</si>
  <si>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</si>
  <si>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</si>
  <si>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</si>
  <si>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</si>
  <si>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</si>
  <si>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</si>
  <si>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</si>
  <si>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</si>
  <si>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</si>
  <si>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</si>
  <si>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</si>
  <si>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</si>
  <si>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</si>
  <si>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</si>
  <si>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</si>
  <si>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</si>
  <si>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</si>
  <si>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</si>
  <si>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</si>
  <si>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</si>
  <si>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</si>
  <si>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</si>
  <si>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</si>
  <si>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</si>
  <si>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</si>
  <si>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</si>
  <si>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</si>
  <si>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</si>
  <si>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</si>
  <si>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</si>
  <si>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</si>
  <si>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</si>
  <si>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</si>
  <si>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</si>
  <si>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</si>
  <si>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</si>
  <si>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</si>
  <si>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</si>
  <si>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</si>
  <si>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</si>
  <si>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</si>
  <si>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</si>
  <si>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</si>
  <si>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</si>
  <si>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</si>
  <si>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</si>
  <si>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</si>
  <si>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</si>
  <si>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</si>
  <si>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</si>
  <si>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</si>
  <si>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</si>
  <si>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</si>
  <si>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</si>
  <si>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</si>
  <si>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</si>
  <si>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</si>
  <si>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</si>
  <si>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</si>
  <si>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</si>
  <si>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</si>
  <si>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</si>
  <si>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</si>
  <si>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</si>
  <si>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</si>
  <si>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</si>
  <si>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</si>
  <si>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</si>
  <si>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</si>
  <si>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</si>
  <si>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</si>
  <si>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</si>
  <si>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</si>
  <si>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</si>
  <si>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</si>
  <si>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</si>
  <si>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</si>
  <si>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</si>
  <si>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</si>
  <si>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</si>
  <si>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</si>
  <si>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</si>
  <si>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</si>
  <si>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綣成和</t>
  </si>
  <si>
    <t>綣南橋</t>
  </si>
  <si>
    <t>グレーシィ栗東オーブ</t>
  </si>
  <si>
    <t>グレーシィ栗東ビステージ</t>
  </si>
  <si>
    <t>グレーシィ栗東セレージュ</t>
  </si>
  <si>
    <t>グレーシィ栗東デュオ</t>
  </si>
  <si>
    <t>サーパス栗東駅前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</si>
  <si>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</si>
  <si>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</si>
  <si>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</si>
  <si>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</si>
  <si>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</si>
  <si>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</si>
  <si>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</si>
  <si>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</si>
  <si>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</si>
  <si>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</si>
  <si>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</si>
  <si>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</si>
  <si>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</si>
  <si>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</si>
  <si>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トレセン</t>
    <phoneticPr fontId="2"/>
  </si>
  <si>
    <t>小野北</t>
    <rPh sb="0" eb="2">
      <t>オノ</t>
    </rPh>
    <rPh sb="2" eb="3">
      <t>キタ</t>
    </rPh>
    <phoneticPr fontId="2"/>
  </si>
  <si>
    <t>（令和2年10月31日現在）</t>
    <rPh sb="1" eb="2">
      <t>レイ</t>
    </rPh>
    <rPh sb="2" eb="3">
      <t>ワ</t>
    </rPh>
    <rPh sb="4" eb="5">
      <t>ネン</t>
    </rPh>
    <rPh sb="7" eb="8">
      <t>ツキ</t>
    </rPh>
    <rPh sb="10" eb="11">
      <t>ヒ</t>
    </rPh>
    <rPh sb="11" eb="13">
      <t>ゲンザイ</t>
    </rPh>
    <phoneticPr fontId="4"/>
  </si>
  <si>
    <t>（令和2年10月31日現在）　　</t>
    <rPh sb="1" eb="2">
      <t>レイ</t>
    </rPh>
    <rPh sb="2" eb="3">
      <t>ワ</t>
    </rPh>
    <rPh sb="4" eb="5">
      <t>ネン</t>
    </rPh>
    <rPh sb="7" eb="8">
      <t>ツキ</t>
    </rPh>
    <rPh sb="10" eb="11">
      <t>ヒ</t>
    </rPh>
    <rPh sb="11" eb="13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</si>
</sst>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"/>
    <numFmt numFmtId="177" formatCode="#,##0_ 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53">
    <xf numFmtId="0" fontId="0" fillId="0" borderId="0" xfId="0">
      <alignment vertical="center"/>
    </xf>
    <xf numFmtId="0" fontId="1" fillId="0" borderId="0" xfId="1" applyFo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>
      <alignment vertical="center"/>
    </xf>
    <xf numFmtId="38" fontId="0" fillId="0" borderId="0" xfId="2" applyFont="1" applyAlignment="1"/>
    <xf numFmtId="0" fontId="1" fillId="0" borderId="1" xfId="1" applyFont="1" applyBorder="1" applyAlignment="1">
      <alignment horizontal="center"/>
    </xf>
    <xf numFmtId="38" fontId="0" fillId="0" borderId="1" xfId="2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1" xfId="1" applyFont="1" applyBorder="1">
      <alignment vertical="center"/>
    </xf>
    <xf numFmtId="38" fontId="0" fillId="0" borderId="1" xfId="2" applyFont="1" applyBorder="1" applyAlignment="1"/>
    <xf numFmtId="38" fontId="1" fillId="0" borderId="0" xfId="2" applyFont="1" applyAlignment="1"/>
    <xf numFmtId="0" fontId="1" fillId="0" borderId="2" xfId="1" applyFont="1" applyBorder="1">
      <alignment vertical="center"/>
    </xf>
    <xf numFmtId="0" fontId="1" fillId="0" borderId="3" xfId="1" applyFont="1" applyBorder="1">
      <alignment vertical="center"/>
    </xf>
    <xf numFmtId="0" fontId="1" fillId="0" borderId="4" xfId="1" applyFont="1" applyBorder="1">
      <alignment vertical="center"/>
    </xf>
    <xf numFmtId="0" fontId="1" fillId="0" borderId="5" xfId="1" applyFont="1" applyBorder="1">
      <alignment vertical="center"/>
    </xf>
    <xf numFmtId="38" fontId="0" fillId="0" borderId="6" xfId="2" applyFont="1" applyBorder="1" applyAlignment="1"/>
    <xf numFmtId="0" fontId="7" fillId="0" borderId="7" xfId="1" applyFont="1" applyBorder="1" applyAlignment="1">
      <alignment horizontal="right" vertical="center"/>
    </xf>
    <xf numFmtId="38" fontId="7" fillId="0" borderId="0" xfId="2" applyFont="1" applyAlignment="1"/>
    <xf numFmtId="0" fontId="8" fillId="0" borderId="0" xfId="1" applyFont="1" applyFill="1" applyBorder="1" applyAlignment="1">
      <alignment horizontal="right" vertical="center"/>
    </xf>
    <xf numFmtId="38" fontId="8" fillId="0" borderId="0" xfId="2" applyFont="1" applyAlignment="1"/>
    <xf numFmtId="0" fontId="1" fillId="0" borderId="8" xfId="1" applyFont="1" applyBorder="1" applyAlignment="1"/>
    <xf numFmtId="0" fontId="1" fillId="0" borderId="1" xfId="1" applyFont="1" applyBorder="1" applyAlignment="1"/>
    <xf numFmtId="0" fontId="1" fillId="0" borderId="7" xfId="1" applyFont="1" applyBorder="1">
      <alignment vertical="center"/>
    </xf>
    <xf numFmtId="38" fontId="7" fillId="0" borderId="7" xfId="2" applyFont="1" applyBorder="1" applyAlignment="1"/>
    <xf numFmtId="0" fontId="1" fillId="0" borderId="0" xfId="1" applyFont="1" applyBorder="1">
      <alignment vertical="center"/>
    </xf>
    <xf numFmtId="38" fontId="8" fillId="0" borderId="0" xfId="2" applyFont="1" applyBorder="1">
      <alignment vertical="center"/>
    </xf>
    <xf numFmtId="0" fontId="6" fillId="0" borderId="0" xfId="1" applyFont="1" applyBorder="1">
      <alignment vertical="center"/>
    </xf>
    <xf numFmtId="0" fontId="9" fillId="0" borderId="1" xfId="1" applyFont="1" applyBorder="1">
      <alignment vertical="center"/>
    </xf>
    <xf numFmtId="0" fontId="1" fillId="0" borderId="2" xfId="1" applyFont="1" applyBorder="1" applyAlignment="1"/>
    <xf numFmtId="0" fontId="1" fillId="0" borderId="9" xfId="1" applyFont="1" applyBorder="1" applyAlignment="1"/>
    <xf numFmtId="38" fontId="1" fillId="0" borderId="9" xfId="2" applyFont="1" applyBorder="1" applyAlignment="1"/>
    <xf numFmtId="38" fontId="1" fillId="0" borderId="8" xfId="2" applyFont="1" applyBorder="1" applyAlignment="1"/>
    <xf numFmtId="0" fontId="10" fillId="0" borderId="7" xfId="1" applyFont="1" applyFill="1" applyBorder="1" applyAlignment="1">
      <alignment horizontal="right" vertical="center"/>
    </xf>
    <xf numFmtId="38" fontId="8" fillId="0" borderId="0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11" xfId="2" applyFont="1" applyBorder="1" applyAlignment="1"/>
    <xf numFmtId="38" fontId="1" fillId="0" borderId="43" xfId="2" applyFont="1" applyBorder="1" applyAlignment="1"/>
    <xf numFmtId="0" fontId="13" fillId="0" borderId="0" xfId="3" applyFont="1" applyAlignment="1">
      <alignment horizontal="center"/>
    </xf>
    <xf numFmtId="0" fontId="13" fillId="0" borderId="44" xfId="3" applyFont="1" applyBorder="1" applyAlignment="1">
      <alignment horizontal="center"/>
    </xf>
    <xf numFmtId="38" fontId="13" fillId="0" borderId="45" xfId="4" applyFont="1" applyBorder="1" applyAlignment="1">
      <alignment horizontal="center"/>
    </xf>
    <xf numFmtId="38" fontId="13" fillId="0" borderId="46" xfId="4" applyFont="1" applyBorder="1" applyAlignment="1">
      <alignment horizontal="center"/>
    </xf>
    <xf numFmtId="38" fontId="13" fillId="0" borderId="47" xfId="4" applyFont="1" applyBorder="1" applyAlignment="1">
      <alignment horizontal="center"/>
    </xf>
    <xf numFmtId="38" fontId="13" fillId="0" borderId="48" xfId="4" applyFont="1" applyBorder="1" applyAlignment="1">
      <alignment horizontal="center"/>
    </xf>
    <xf numFmtId="38" fontId="13" fillId="0" borderId="49" xfId="4" applyFont="1" applyBorder="1" applyAlignment="1">
      <alignment horizontal="center"/>
    </xf>
    <xf numFmtId="0" fontId="1" fillId="0" borderId="1" xfId="3" applyFont="1" applyBorder="1"/>
    <xf numFmtId="0" fontId="13" fillId="0" borderId="26" xfId="3" applyFont="1" applyBorder="1"/>
    <xf numFmtId="38" fontId="13" fillId="0" borderId="50" xfId="4" applyFont="1" applyBorder="1"/>
    <xf numFmtId="38" fontId="13" fillId="0" borderId="51" xfId="4" applyFont="1" applyBorder="1"/>
    <xf numFmtId="38" fontId="13" fillId="0" borderId="8" xfId="4" applyFont="1" applyBorder="1"/>
    <xf numFmtId="38" fontId="13" fillId="0" borderId="27" xfId="4" applyFont="1" applyBorder="1"/>
    <xf numFmtId="0" fontId="13" fillId="0" borderId="0" xfId="3" applyFont="1"/>
    <xf numFmtId="38" fontId="13" fillId="0" borderId="10" xfId="4" applyFont="1" applyBorder="1"/>
    <xf numFmtId="0" fontId="13" fillId="0" borderId="29" xfId="3" applyFont="1" applyBorder="1"/>
    <xf numFmtId="38" fontId="13" fillId="0" borderId="52" xfId="4" applyFont="1" applyBorder="1"/>
    <xf numFmtId="38" fontId="13" fillId="0" borderId="53" xfId="4" applyFont="1" applyBorder="1"/>
    <xf numFmtId="38" fontId="13" fillId="0" borderId="1" xfId="4" applyFont="1" applyBorder="1"/>
    <xf numFmtId="38" fontId="13" fillId="0" borderId="31" xfId="4" applyFont="1" applyBorder="1"/>
    <xf numFmtId="0" fontId="13" fillId="0" borderId="0" xfId="3" applyFont="1" applyBorder="1"/>
    <xf numFmtId="0" fontId="13" fillId="0" borderId="54" xfId="3" applyFont="1" applyBorder="1"/>
    <xf numFmtId="38" fontId="13" fillId="0" borderId="55" xfId="4" applyFont="1" applyBorder="1"/>
    <xf numFmtId="38" fontId="13" fillId="0" borderId="56" xfId="4" applyFont="1" applyBorder="1"/>
    <xf numFmtId="38" fontId="13" fillId="0" borderId="2" xfId="4" applyFont="1" applyBorder="1"/>
    <xf numFmtId="38" fontId="13" fillId="0" borderId="57" xfId="4" applyFont="1" applyBorder="1"/>
    <xf numFmtId="38" fontId="13" fillId="0" borderId="7" xfId="4" applyFont="1" applyBorder="1"/>
    <xf numFmtId="0" fontId="13" fillId="0" borderId="58" xfId="3" applyFont="1" applyBorder="1"/>
    <xf numFmtId="38" fontId="13" fillId="0" borderId="59" xfId="4" applyFont="1" applyBorder="1"/>
    <xf numFmtId="38" fontId="13" fillId="0" borderId="60" xfId="4" applyFont="1" applyBorder="1"/>
    <xf numFmtId="38" fontId="13" fillId="0" borderId="61" xfId="4" applyFont="1" applyBorder="1"/>
    <xf numFmtId="38" fontId="13" fillId="0" borderId="62" xfId="4" applyFont="1" applyBorder="1"/>
    <xf numFmtId="38" fontId="13" fillId="0" borderId="0" xfId="4" applyFont="1"/>
    <xf numFmtId="0" fontId="13" fillId="0" borderId="52" xfId="3" applyFont="1" applyBorder="1"/>
    <xf numFmtId="0" fontId="13" fillId="0" borderId="53" xfId="3" applyFont="1" applyBorder="1"/>
    <xf numFmtId="0" fontId="13" fillId="0" borderId="1" xfId="3" applyFont="1" applyBorder="1"/>
    <xf numFmtId="0" fontId="13" fillId="0" borderId="31" xfId="3" applyFont="1" applyBorder="1"/>
    <xf numFmtId="0" fontId="13" fillId="0" borderId="56" xfId="3" applyFont="1" applyBorder="1"/>
    <xf numFmtId="0" fontId="13" fillId="0" borderId="2" xfId="3" applyFont="1" applyBorder="1"/>
    <xf numFmtId="0" fontId="13" fillId="0" borderId="57" xfId="3" applyFont="1" applyBorder="1"/>
    <xf numFmtId="0" fontId="13" fillId="0" borderId="63" xfId="3" applyFont="1" applyBorder="1"/>
    <xf numFmtId="0" fontId="13" fillId="0" borderId="64" xfId="3" applyFont="1" applyBorder="1"/>
    <xf numFmtId="0" fontId="13" fillId="0" borderId="65" xfId="3" applyFont="1" applyBorder="1"/>
    <xf numFmtId="0" fontId="13" fillId="0" borderId="66" xfId="3" applyFont="1" applyBorder="1"/>
    <xf numFmtId="38" fontId="13" fillId="0" borderId="67" xfId="4" applyFont="1" applyBorder="1"/>
    <xf numFmtId="38" fontId="13" fillId="0" borderId="68" xfId="4" applyFont="1" applyBorder="1"/>
    <xf numFmtId="38" fontId="13" fillId="0" borderId="35" xfId="4" applyFont="1" applyBorder="1"/>
    <xf numFmtId="10" fontId="1" fillId="0" borderId="33" xfId="1" applyNumberFormat="1" applyFont="1" applyBorder="1">
      <alignment vertical="center"/>
    </xf>
    <xf numFmtId="177" fontId="1" fillId="0" borderId="70" xfId="1" applyNumberFormat="1" applyFont="1" applyBorder="1">
      <alignment vertical="center"/>
    </xf>
    <xf numFmtId="10" fontId="1" fillId="0" borderId="69" xfId="1" applyNumberFormat="1" applyFont="1" applyBorder="1">
      <alignment vertical="center"/>
    </xf>
    <xf numFmtId="38" fontId="13" fillId="0" borderId="12" xfId="4" applyFont="1" applyBorder="1"/>
    <xf numFmtId="38" fontId="13" fillId="0" borderId="71" xfId="4" applyFont="1" applyBorder="1"/>
    <xf numFmtId="38" fontId="13" fillId="0" borderId="72" xfId="4" applyFont="1" applyBorder="1"/>
    <xf numFmtId="38" fontId="13" fillId="0" borderId="73" xfId="4" applyFont="1" applyBorder="1" applyAlignment="1">
      <alignment horizontal="center"/>
    </xf>
    <xf numFmtId="0" fontId="13" fillId="0" borderId="30" xfId="3" applyFont="1" applyBorder="1"/>
    <xf numFmtId="0" fontId="13" fillId="0" borderId="74" xfId="3" applyFont="1" applyBorder="1"/>
    <xf numFmtId="0" fontId="10" fillId="0" borderId="0" xfId="1" applyFont="1" applyFill="1" applyBorder="1" applyAlignment="1">
      <alignment horizontal="right" vertical="center"/>
    </xf>
    <xf numFmtId="38" fontId="1" fillId="0" borderId="2" xfId="2" applyFont="1" applyBorder="1" applyAlignment="1"/>
    <xf numFmtId="0" fontId="0" fillId="0" borderId="0" xfId="0" applyAlignment="1"/>
    <xf numFmtId="0" fontId="0" fillId="0" borderId="1" xfId="0" applyBorder="1" applyAlignment="1"/>
    <xf numFmtId="0" fontId="0" fillId="0" borderId="23" xfId="0" applyBorder="1" applyAlignment="1"/>
    <xf numFmtId="0" fontId="3" fillId="0" borderId="0" xfId="1" applyFont="1" applyAlignment="1">
      <alignment horizontal="left" vertical="center"/>
    </xf>
    <xf numFmtId="38" fontId="5" fillId="0" borderId="0" xfId="2" applyFont="1" applyBorder="1" applyAlignment="1">
      <alignment horizont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38" fontId="3" fillId="0" borderId="0" xfId="2" applyFont="1" applyBorder="1" applyAlignment="1"/>
    <xf numFmtId="0" fontId="3" fillId="0" borderId="0" xfId="1" applyFont="1" applyBorder="1" applyAlignment="1"/>
    <xf numFmtId="0" fontId="5" fillId="0" borderId="0" xfId="1" applyFont="1" applyAlignment="1">
      <alignment horizontal="right" vertical="center"/>
    </xf>
  </cellXfs>
  <cellStyles count="5">
    <cellStyle name="桁区切り 2" xfId="4"/>
    <cellStyle name="桁区切り 3" xfId="2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3\F1020\020_&#32207;&#21209;&#35506;\@&#32113;&#35336;\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U382"/>
  <sheetViews>
    <sheetView tabSelected="1" view="pageBreakPreview" topLeftCell="A46" zoomScaleNormal="100" zoomScaleSheetLayoutView="100" workbookViewId="0">
      <selection activeCell="R65" sqref="R65"/>
    </sheetView>
  </sheetViews>
  <sheetFormatPr defaultRowHeight="13.5" x14ac:dyDescent="0.15"/>
  <cols>
    <col min="1" max="1" width="5.125" style="1" customWidth="1"/>
    <col min="2" max="2" width="6.5" style="1" hidden="1" customWidth="1"/>
    <col min="3" max="3" width="23.5" style="1" customWidth="1"/>
    <col min="4" max="6" width="6.5" style="12" customWidth="1"/>
    <col min="7" max="7" width="7" style="12" customWidth="1"/>
    <col min="8" max="8" width="2.75" style="1" customWidth="1"/>
    <col min="9" max="9" width="5.125" style="1" customWidth="1"/>
    <col min="10" max="10" width="6.5" style="1" hidden="1" customWidth="1"/>
    <col min="11" max="11" width="23.5" style="1" customWidth="1"/>
    <col min="12" max="14" width="6.5" style="12" customWidth="1"/>
    <col min="15" max="15" width="6.875" style="12" customWidth="1"/>
    <col min="16" max="258" width="9" style="1"/>
    <col min="259" max="259" width="5.125" style="1" customWidth="1"/>
    <col min="260" max="260" width="23.5" style="1" customWidth="1"/>
    <col min="261" max="263" width="6.5" style="1" customWidth="1"/>
    <col min="264" max="264" width="7" style="1" customWidth="1"/>
    <col min="265" max="265" width="2.75" style="1" customWidth="1"/>
    <col min="266" max="266" width="5.125" style="1" customWidth="1"/>
    <col min="267" max="267" width="23.5" style="1" customWidth="1"/>
    <col min="268" max="270" width="6.5" style="1" customWidth="1"/>
    <col min="271" max="271" width="6.875" style="1" customWidth="1"/>
    <col min="272" max="514" width="9" style="1"/>
    <col min="515" max="515" width="5.125" style="1" customWidth="1"/>
    <col min="516" max="516" width="23.5" style="1" customWidth="1"/>
    <col min="517" max="519" width="6.5" style="1" customWidth="1"/>
    <col min="520" max="520" width="7" style="1" customWidth="1"/>
    <col min="521" max="521" width="2.75" style="1" customWidth="1"/>
    <col min="522" max="522" width="5.125" style="1" customWidth="1"/>
    <col min="523" max="523" width="23.5" style="1" customWidth="1"/>
    <col min="524" max="526" width="6.5" style="1" customWidth="1"/>
    <col min="527" max="527" width="6.875" style="1" customWidth="1"/>
    <col min="528" max="770" width="9" style="1"/>
    <col min="771" max="771" width="5.125" style="1" customWidth="1"/>
    <col min="772" max="772" width="23.5" style="1" customWidth="1"/>
    <col min="773" max="775" width="6.5" style="1" customWidth="1"/>
    <col min="776" max="776" width="7" style="1" customWidth="1"/>
    <col min="777" max="777" width="2.75" style="1" customWidth="1"/>
    <col min="778" max="778" width="5.125" style="1" customWidth="1"/>
    <col min="779" max="779" width="23.5" style="1" customWidth="1"/>
    <col min="780" max="782" width="6.5" style="1" customWidth="1"/>
    <col min="783" max="783" width="6.875" style="1" customWidth="1"/>
    <col min="784" max="1026" width="9" style="1"/>
    <col min="1027" max="1027" width="5.125" style="1" customWidth="1"/>
    <col min="1028" max="1028" width="23.5" style="1" customWidth="1"/>
    <col min="1029" max="1031" width="6.5" style="1" customWidth="1"/>
    <col min="1032" max="1032" width="7" style="1" customWidth="1"/>
    <col min="1033" max="1033" width="2.75" style="1" customWidth="1"/>
    <col min="1034" max="1034" width="5.125" style="1" customWidth="1"/>
    <col min="1035" max="1035" width="23.5" style="1" customWidth="1"/>
    <col min="1036" max="1038" width="6.5" style="1" customWidth="1"/>
    <col min="1039" max="1039" width="6.875" style="1" customWidth="1"/>
    <col min="1040" max="1282" width="9" style="1"/>
    <col min="1283" max="1283" width="5.125" style="1" customWidth="1"/>
    <col min="1284" max="1284" width="23.5" style="1" customWidth="1"/>
    <col min="1285" max="1287" width="6.5" style="1" customWidth="1"/>
    <col min="1288" max="1288" width="7" style="1" customWidth="1"/>
    <col min="1289" max="1289" width="2.75" style="1" customWidth="1"/>
    <col min="1290" max="1290" width="5.125" style="1" customWidth="1"/>
    <col min="1291" max="1291" width="23.5" style="1" customWidth="1"/>
    <col min="1292" max="1294" width="6.5" style="1" customWidth="1"/>
    <col min="1295" max="1295" width="6.875" style="1" customWidth="1"/>
    <col min="1296" max="1538" width="9" style="1"/>
    <col min="1539" max="1539" width="5.125" style="1" customWidth="1"/>
    <col min="1540" max="1540" width="23.5" style="1" customWidth="1"/>
    <col min="1541" max="1543" width="6.5" style="1" customWidth="1"/>
    <col min="1544" max="1544" width="7" style="1" customWidth="1"/>
    <col min="1545" max="1545" width="2.75" style="1" customWidth="1"/>
    <col min="1546" max="1546" width="5.125" style="1" customWidth="1"/>
    <col min="1547" max="1547" width="23.5" style="1" customWidth="1"/>
    <col min="1548" max="1550" width="6.5" style="1" customWidth="1"/>
    <col min="1551" max="1551" width="6.875" style="1" customWidth="1"/>
    <col min="1552" max="1794" width="9" style="1"/>
    <col min="1795" max="1795" width="5.125" style="1" customWidth="1"/>
    <col min="1796" max="1796" width="23.5" style="1" customWidth="1"/>
    <col min="1797" max="1799" width="6.5" style="1" customWidth="1"/>
    <col min="1800" max="1800" width="7" style="1" customWidth="1"/>
    <col min="1801" max="1801" width="2.75" style="1" customWidth="1"/>
    <col min="1802" max="1802" width="5.125" style="1" customWidth="1"/>
    <col min="1803" max="1803" width="23.5" style="1" customWidth="1"/>
    <col min="1804" max="1806" width="6.5" style="1" customWidth="1"/>
    <col min="1807" max="1807" width="6.875" style="1" customWidth="1"/>
    <col min="1808" max="2050" width="9" style="1"/>
    <col min="2051" max="2051" width="5.125" style="1" customWidth="1"/>
    <col min="2052" max="2052" width="23.5" style="1" customWidth="1"/>
    <col min="2053" max="2055" width="6.5" style="1" customWidth="1"/>
    <col min="2056" max="2056" width="7" style="1" customWidth="1"/>
    <col min="2057" max="2057" width="2.75" style="1" customWidth="1"/>
    <col min="2058" max="2058" width="5.125" style="1" customWidth="1"/>
    <col min="2059" max="2059" width="23.5" style="1" customWidth="1"/>
    <col min="2060" max="2062" width="6.5" style="1" customWidth="1"/>
    <col min="2063" max="2063" width="6.875" style="1" customWidth="1"/>
    <col min="2064" max="2306" width="9" style="1"/>
    <col min="2307" max="2307" width="5.125" style="1" customWidth="1"/>
    <col min="2308" max="2308" width="23.5" style="1" customWidth="1"/>
    <col min="2309" max="2311" width="6.5" style="1" customWidth="1"/>
    <col min="2312" max="2312" width="7" style="1" customWidth="1"/>
    <col min="2313" max="2313" width="2.75" style="1" customWidth="1"/>
    <col min="2314" max="2314" width="5.125" style="1" customWidth="1"/>
    <col min="2315" max="2315" width="23.5" style="1" customWidth="1"/>
    <col min="2316" max="2318" width="6.5" style="1" customWidth="1"/>
    <col min="2319" max="2319" width="6.875" style="1" customWidth="1"/>
    <col min="2320" max="2562" width="9" style="1"/>
    <col min="2563" max="2563" width="5.125" style="1" customWidth="1"/>
    <col min="2564" max="2564" width="23.5" style="1" customWidth="1"/>
    <col min="2565" max="2567" width="6.5" style="1" customWidth="1"/>
    <col min="2568" max="2568" width="7" style="1" customWidth="1"/>
    <col min="2569" max="2569" width="2.75" style="1" customWidth="1"/>
    <col min="2570" max="2570" width="5.125" style="1" customWidth="1"/>
    <col min="2571" max="2571" width="23.5" style="1" customWidth="1"/>
    <col min="2572" max="2574" width="6.5" style="1" customWidth="1"/>
    <col min="2575" max="2575" width="6.875" style="1" customWidth="1"/>
    <col min="2576" max="2818" width="9" style="1"/>
    <col min="2819" max="2819" width="5.125" style="1" customWidth="1"/>
    <col min="2820" max="2820" width="23.5" style="1" customWidth="1"/>
    <col min="2821" max="2823" width="6.5" style="1" customWidth="1"/>
    <col min="2824" max="2824" width="7" style="1" customWidth="1"/>
    <col min="2825" max="2825" width="2.75" style="1" customWidth="1"/>
    <col min="2826" max="2826" width="5.125" style="1" customWidth="1"/>
    <col min="2827" max="2827" width="23.5" style="1" customWidth="1"/>
    <col min="2828" max="2830" width="6.5" style="1" customWidth="1"/>
    <col min="2831" max="2831" width="6.875" style="1" customWidth="1"/>
    <col min="2832" max="3074" width="9" style="1"/>
    <col min="3075" max="3075" width="5.125" style="1" customWidth="1"/>
    <col min="3076" max="3076" width="23.5" style="1" customWidth="1"/>
    <col min="3077" max="3079" width="6.5" style="1" customWidth="1"/>
    <col min="3080" max="3080" width="7" style="1" customWidth="1"/>
    <col min="3081" max="3081" width="2.75" style="1" customWidth="1"/>
    <col min="3082" max="3082" width="5.125" style="1" customWidth="1"/>
    <col min="3083" max="3083" width="23.5" style="1" customWidth="1"/>
    <col min="3084" max="3086" width="6.5" style="1" customWidth="1"/>
    <col min="3087" max="3087" width="6.875" style="1" customWidth="1"/>
    <col min="3088" max="3330" width="9" style="1"/>
    <col min="3331" max="3331" width="5.125" style="1" customWidth="1"/>
    <col min="3332" max="3332" width="23.5" style="1" customWidth="1"/>
    <col min="3333" max="3335" width="6.5" style="1" customWidth="1"/>
    <col min="3336" max="3336" width="7" style="1" customWidth="1"/>
    <col min="3337" max="3337" width="2.75" style="1" customWidth="1"/>
    <col min="3338" max="3338" width="5.125" style="1" customWidth="1"/>
    <col min="3339" max="3339" width="23.5" style="1" customWidth="1"/>
    <col min="3340" max="3342" width="6.5" style="1" customWidth="1"/>
    <col min="3343" max="3343" width="6.875" style="1" customWidth="1"/>
    <col min="3344" max="3586" width="9" style="1"/>
    <col min="3587" max="3587" width="5.125" style="1" customWidth="1"/>
    <col min="3588" max="3588" width="23.5" style="1" customWidth="1"/>
    <col min="3589" max="3591" width="6.5" style="1" customWidth="1"/>
    <col min="3592" max="3592" width="7" style="1" customWidth="1"/>
    <col min="3593" max="3593" width="2.75" style="1" customWidth="1"/>
    <col min="3594" max="3594" width="5.125" style="1" customWidth="1"/>
    <col min="3595" max="3595" width="23.5" style="1" customWidth="1"/>
    <col min="3596" max="3598" width="6.5" style="1" customWidth="1"/>
    <col min="3599" max="3599" width="6.875" style="1" customWidth="1"/>
    <col min="3600" max="3842" width="9" style="1"/>
    <col min="3843" max="3843" width="5.125" style="1" customWidth="1"/>
    <col min="3844" max="3844" width="23.5" style="1" customWidth="1"/>
    <col min="3845" max="3847" width="6.5" style="1" customWidth="1"/>
    <col min="3848" max="3848" width="7" style="1" customWidth="1"/>
    <col min="3849" max="3849" width="2.75" style="1" customWidth="1"/>
    <col min="3850" max="3850" width="5.125" style="1" customWidth="1"/>
    <col min="3851" max="3851" width="23.5" style="1" customWidth="1"/>
    <col min="3852" max="3854" width="6.5" style="1" customWidth="1"/>
    <col min="3855" max="3855" width="6.875" style="1" customWidth="1"/>
    <col min="3856" max="4098" width="9" style="1"/>
    <col min="4099" max="4099" width="5.125" style="1" customWidth="1"/>
    <col min="4100" max="4100" width="23.5" style="1" customWidth="1"/>
    <col min="4101" max="4103" width="6.5" style="1" customWidth="1"/>
    <col min="4104" max="4104" width="7" style="1" customWidth="1"/>
    <col min="4105" max="4105" width="2.75" style="1" customWidth="1"/>
    <col min="4106" max="4106" width="5.125" style="1" customWidth="1"/>
    <col min="4107" max="4107" width="23.5" style="1" customWidth="1"/>
    <col min="4108" max="4110" width="6.5" style="1" customWidth="1"/>
    <col min="4111" max="4111" width="6.875" style="1" customWidth="1"/>
    <col min="4112" max="4354" width="9" style="1"/>
    <col min="4355" max="4355" width="5.125" style="1" customWidth="1"/>
    <col min="4356" max="4356" width="23.5" style="1" customWidth="1"/>
    <col min="4357" max="4359" width="6.5" style="1" customWidth="1"/>
    <col min="4360" max="4360" width="7" style="1" customWidth="1"/>
    <col min="4361" max="4361" width="2.75" style="1" customWidth="1"/>
    <col min="4362" max="4362" width="5.125" style="1" customWidth="1"/>
    <col min="4363" max="4363" width="23.5" style="1" customWidth="1"/>
    <col min="4364" max="4366" width="6.5" style="1" customWidth="1"/>
    <col min="4367" max="4367" width="6.875" style="1" customWidth="1"/>
    <col min="4368" max="4610" width="9" style="1"/>
    <col min="4611" max="4611" width="5.125" style="1" customWidth="1"/>
    <col min="4612" max="4612" width="23.5" style="1" customWidth="1"/>
    <col min="4613" max="4615" width="6.5" style="1" customWidth="1"/>
    <col min="4616" max="4616" width="7" style="1" customWidth="1"/>
    <col min="4617" max="4617" width="2.75" style="1" customWidth="1"/>
    <col min="4618" max="4618" width="5.125" style="1" customWidth="1"/>
    <col min="4619" max="4619" width="23.5" style="1" customWidth="1"/>
    <col min="4620" max="4622" width="6.5" style="1" customWidth="1"/>
    <col min="4623" max="4623" width="6.875" style="1" customWidth="1"/>
    <col min="4624" max="4866" width="9" style="1"/>
    <col min="4867" max="4867" width="5.125" style="1" customWidth="1"/>
    <col min="4868" max="4868" width="23.5" style="1" customWidth="1"/>
    <col min="4869" max="4871" width="6.5" style="1" customWidth="1"/>
    <col min="4872" max="4872" width="7" style="1" customWidth="1"/>
    <col min="4873" max="4873" width="2.75" style="1" customWidth="1"/>
    <col min="4874" max="4874" width="5.125" style="1" customWidth="1"/>
    <col min="4875" max="4875" width="23.5" style="1" customWidth="1"/>
    <col min="4876" max="4878" width="6.5" style="1" customWidth="1"/>
    <col min="4879" max="4879" width="6.875" style="1" customWidth="1"/>
    <col min="4880" max="5122" width="9" style="1"/>
    <col min="5123" max="5123" width="5.125" style="1" customWidth="1"/>
    <col min="5124" max="5124" width="23.5" style="1" customWidth="1"/>
    <col min="5125" max="5127" width="6.5" style="1" customWidth="1"/>
    <col min="5128" max="5128" width="7" style="1" customWidth="1"/>
    <col min="5129" max="5129" width="2.75" style="1" customWidth="1"/>
    <col min="5130" max="5130" width="5.125" style="1" customWidth="1"/>
    <col min="5131" max="5131" width="23.5" style="1" customWidth="1"/>
    <col min="5132" max="5134" width="6.5" style="1" customWidth="1"/>
    <col min="5135" max="5135" width="6.875" style="1" customWidth="1"/>
    <col min="5136" max="5378" width="9" style="1"/>
    <col min="5379" max="5379" width="5.125" style="1" customWidth="1"/>
    <col min="5380" max="5380" width="23.5" style="1" customWidth="1"/>
    <col min="5381" max="5383" width="6.5" style="1" customWidth="1"/>
    <col min="5384" max="5384" width="7" style="1" customWidth="1"/>
    <col min="5385" max="5385" width="2.75" style="1" customWidth="1"/>
    <col min="5386" max="5386" width="5.125" style="1" customWidth="1"/>
    <col min="5387" max="5387" width="23.5" style="1" customWidth="1"/>
    <col min="5388" max="5390" width="6.5" style="1" customWidth="1"/>
    <col min="5391" max="5391" width="6.875" style="1" customWidth="1"/>
    <col min="5392" max="5634" width="9" style="1"/>
    <col min="5635" max="5635" width="5.125" style="1" customWidth="1"/>
    <col min="5636" max="5636" width="23.5" style="1" customWidth="1"/>
    <col min="5637" max="5639" width="6.5" style="1" customWidth="1"/>
    <col min="5640" max="5640" width="7" style="1" customWidth="1"/>
    <col min="5641" max="5641" width="2.75" style="1" customWidth="1"/>
    <col min="5642" max="5642" width="5.125" style="1" customWidth="1"/>
    <col min="5643" max="5643" width="23.5" style="1" customWidth="1"/>
    <col min="5644" max="5646" width="6.5" style="1" customWidth="1"/>
    <col min="5647" max="5647" width="6.875" style="1" customWidth="1"/>
    <col min="5648" max="5890" width="9" style="1"/>
    <col min="5891" max="5891" width="5.125" style="1" customWidth="1"/>
    <col min="5892" max="5892" width="23.5" style="1" customWidth="1"/>
    <col min="5893" max="5895" width="6.5" style="1" customWidth="1"/>
    <col min="5896" max="5896" width="7" style="1" customWidth="1"/>
    <col min="5897" max="5897" width="2.75" style="1" customWidth="1"/>
    <col min="5898" max="5898" width="5.125" style="1" customWidth="1"/>
    <col min="5899" max="5899" width="23.5" style="1" customWidth="1"/>
    <col min="5900" max="5902" width="6.5" style="1" customWidth="1"/>
    <col min="5903" max="5903" width="6.875" style="1" customWidth="1"/>
    <col min="5904" max="6146" width="9" style="1"/>
    <col min="6147" max="6147" width="5.125" style="1" customWidth="1"/>
    <col min="6148" max="6148" width="23.5" style="1" customWidth="1"/>
    <col min="6149" max="6151" width="6.5" style="1" customWidth="1"/>
    <col min="6152" max="6152" width="7" style="1" customWidth="1"/>
    <col min="6153" max="6153" width="2.75" style="1" customWidth="1"/>
    <col min="6154" max="6154" width="5.125" style="1" customWidth="1"/>
    <col min="6155" max="6155" width="23.5" style="1" customWidth="1"/>
    <col min="6156" max="6158" width="6.5" style="1" customWidth="1"/>
    <col min="6159" max="6159" width="6.875" style="1" customWidth="1"/>
    <col min="6160" max="6402" width="9" style="1"/>
    <col min="6403" max="6403" width="5.125" style="1" customWidth="1"/>
    <col min="6404" max="6404" width="23.5" style="1" customWidth="1"/>
    <col min="6405" max="6407" width="6.5" style="1" customWidth="1"/>
    <col min="6408" max="6408" width="7" style="1" customWidth="1"/>
    <col min="6409" max="6409" width="2.75" style="1" customWidth="1"/>
    <col min="6410" max="6410" width="5.125" style="1" customWidth="1"/>
    <col min="6411" max="6411" width="23.5" style="1" customWidth="1"/>
    <col min="6412" max="6414" width="6.5" style="1" customWidth="1"/>
    <col min="6415" max="6415" width="6.875" style="1" customWidth="1"/>
    <col min="6416" max="6658" width="9" style="1"/>
    <col min="6659" max="6659" width="5.125" style="1" customWidth="1"/>
    <col min="6660" max="6660" width="23.5" style="1" customWidth="1"/>
    <col min="6661" max="6663" width="6.5" style="1" customWidth="1"/>
    <col min="6664" max="6664" width="7" style="1" customWidth="1"/>
    <col min="6665" max="6665" width="2.75" style="1" customWidth="1"/>
    <col min="6666" max="6666" width="5.125" style="1" customWidth="1"/>
    <col min="6667" max="6667" width="23.5" style="1" customWidth="1"/>
    <col min="6668" max="6670" width="6.5" style="1" customWidth="1"/>
    <col min="6671" max="6671" width="6.875" style="1" customWidth="1"/>
    <col min="6672" max="6914" width="9" style="1"/>
    <col min="6915" max="6915" width="5.125" style="1" customWidth="1"/>
    <col min="6916" max="6916" width="23.5" style="1" customWidth="1"/>
    <col min="6917" max="6919" width="6.5" style="1" customWidth="1"/>
    <col min="6920" max="6920" width="7" style="1" customWidth="1"/>
    <col min="6921" max="6921" width="2.75" style="1" customWidth="1"/>
    <col min="6922" max="6922" width="5.125" style="1" customWidth="1"/>
    <col min="6923" max="6923" width="23.5" style="1" customWidth="1"/>
    <col min="6924" max="6926" width="6.5" style="1" customWidth="1"/>
    <col min="6927" max="6927" width="6.875" style="1" customWidth="1"/>
    <col min="6928" max="7170" width="9" style="1"/>
    <col min="7171" max="7171" width="5.125" style="1" customWidth="1"/>
    <col min="7172" max="7172" width="23.5" style="1" customWidth="1"/>
    <col min="7173" max="7175" width="6.5" style="1" customWidth="1"/>
    <col min="7176" max="7176" width="7" style="1" customWidth="1"/>
    <col min="7177" max="7177" width="2.75" style="1" customWidth="1"/>
    <col min="7178" max="7178" width="5.125" style="1" customWidth="1"/>
    <col min="7179" max="7179" width="23.5" style="1" customWidth="1"/>
    <col min="7180" max="7182" width="6.5" style="1" customWidth="1"/>
    <col min="7183" max="7183" width="6.875" style="1" customWidth="1"/>
    <col min="7184" max="7426" width="9" style="1"/>
    <col min="7427" max="7427" width="5.125" style="1" customWidth="1"/>
    <col min="7428" max="7428" width="23.5" style="1" customWidth="1"/>
    <col min="7429" max="7431" width="6.5" style="1" customWidth="1"/>
    <col min="7432" max="7432" width="7" style="1" customWidth="1"/>
    <col min="7433" max="7433" width="2.75" style="1" customWidth="1"/>
    <col min="7434" max="7434" width="5.125" style="1" customWidth="1"/>
    <col min="7435" max="7435" width="23.5" style="1" customWidth="1"/>
    <col min="7436" max="7438" width="6.5" style="1" customWidth="1"/>
    <col min="7439" max="7439" width="6.875" style="1" customWidth="1"/>
    <col min="7440" max="7682" width="9" style="1"/>
    <col min="7683" max="7683" width="5.125" style="1" customWidth="1"/>
    <col min="7684" max="7684" width="23.5" style="1" customWidth="1"/>
    <col min="7685" max="7687" width="6.5" style="1" customWidth="1"/>
    <col min="7688" max="7688" width="7" style="1" customWidth="1"/>
    <col min="7689" max="7689" width="2.75" style="1" customWidth="1"/>
    <col min="7690" max="7690" width="5.125" style="1" customWidth="1"/>
    <col min="7691" max="7691" width="23.5" style="1" customWidth="1"/>
    <col min="7692" max="7694" width="6.5" style="1" customWidth="1"/>
    <col min="7695" max="7695" width="6.875" style="1" customWidth="1"/>
    <col min="7696" max="7938" width="9" style="1"/>
    <col min="7939" max="7939" width="5.125" style="1" customWidth="1"/>
    <col min="7940" max="7940" width="23.5" style="1" customWidth="1"/>
    <col min="7941" max="7943" width="6.5" style="1" customWidth="1"/>
    <col min="7944" max="7944" width="7" style="1" customWidth="1"/>
    <col min="7945" max="7945" width="2.75" style="1" customWidth="1"/>
    <col min="7946" max="7946" width="5.125" style="1" customWidth="1"/>
    <col min="7947" max="7947" width="23.5" style="1" customWidth="1"/>
    <col min="7948" max="7950" width="6.5" style="1" customWidth="1"/>
    <col min="7951" max="7951" width="6.875" style="1" customWidth="1"/>
    <col min="7952" max="8194" width="9" style="1"/>
    <col min="8195" max="8195" width="5.125" style="1" customWidth="1"/>
    <col min="8196" max="8196" width="23.5" style="1" customWidth="1"/>
    <col min="8197" max="8199" width="6.5" style="1" customWidth="1"/>
    <col min="8200" max="8200" width="7" style="1" customWidth="1"/>
    <col min="8201" max="8201" width="2.75" style="1" customWidth="1"/>
    <col min="8202" max="8202" width="5.125" style="1" customWidth="1"/>
    <col min="8203" max="8203" width="23.5" style="1" customWidth="1"/>
    <col min="8204" max="8206" width="6.5" style="1" customWidth="1"/>
    <col min="8207" max="8207" width="6.875" style="1" customWidth="1"/>
    <col min="8208" max="8450" width="9" style="1"/>
    <col min="8451" max="8451" width="5.125" style="1" customWidth="1"/>
    <col min="8452" max="8452" width="23.5" style="1" customWidth="1"/>
    <col min="8453" max="8455" width="6.5" style="1" customWidth="1"/>
    <col min="8456" max="8456" width="7" style="1" customWidth="1"/>
    <col min="8457" max="8457" width="2.75" style="1" customWidth="1"/>
    <col min="8458" max="8458" width="5.125" style="1" customWidth="1"/>
    <col min="8459" max="8459" width="23.5" style="1" customWidth="1"/>
    <col min="8460" max="8462" width="6.5" style="1" customWidth="1"/>
    <col min="8463" max="8463" width="6.875" style="1" customWidth="1"/>
    <col min="8464" max="8706" width="9" style="1"/>
    <col min="8707" max="8707" width="5.125" style="1" customWidth="1"/>
    <col min="8708" max="8708" width="23.5" style="1" customWidth="1"/>
    <col min="8709" max="8711" width="6.5" style="1" customWidth="1"/>
    <col min="8712" max="8712" width="7" style="1" customWidth="1"/>
    <col min="8713" max="8713" width="2.75" style="1" customWidth="1"/>
    <col min="8714" max="8714" width="5.125" style="1" customWidth="1"/>
    <col min="8715" max="8715" width="23.5" style="1" customWidth="1"/>
    <col min="8716" max="8718" width="6.5" style="1" customWidth="1"/>
    <col min="8719" max="8719" width="6.875" style="1" customWidth="1"/>
    <col min="8720" max="8962" width="9" style="1"/>
    <col min="8963" max="8963" width="5.125" style="1" customWidth="1"/>
    <col min="8964" max="8964" width="23.5" style="1" customWidth="1"/>
    <col min="8965" max="8967" width="6.5" style="1" customWidth="1"/>
    <col min="8968" max="8968" width="7" style="1" customWidth="1"/>
    <col min="8969" max="8969" width="2.75" style="1" customWidth="1"/>
    <col min="8970" max="8970" width="5.125" style="1" customWidth="1"/>
    <col min="8971" max="8971" width="23.5" style="1" customWidth="1"/>
    <col min="8972" max="8974" width="6.5" style="1" customWidth="1"/>
    <col min="8975" max="8975" width="6.875" style="1" customWidth="1"/>
    <col min="8976" max="9218" width="9" style="1"/>
    <col min="9219" max="9219" width="5.125" style="1" customWidth="1"/>
    <col min="9220" max="9220" width="23.5" style="1" customWidth="1"/>
    <col min="9221" max="9223" width="6.5" style="1" customWidth="1"/>
    <col min="9224" max="9224" width="7" style="1" customWidth="1"/>
    <col min="9225" max="9225" width="2.75" style="1" customWidth="1"/>
    <col min="9226" max="9226" width="5.125" style="1" customWidth="1"/>
    <col min="9227" max="9227" width="23.5" style="1" customWidth="1"/>
    <col min="9228" max="9230" width="6.5" style="1" customWidth="1"/>
    <col min="9231" max="9231" width="6.875" style="1" customWidth="1"/>
    <col min="9232" max="9474" width="9" style="1"/>
    <col min="9475" max="9475" width="5.125" style="1" customWidth="1"/>
    <col min="9476" max="9476" width="23.5" style="1" customWidth="1"/>
    <col min="9477" max="9479" width="6.5" style="1" customWidth="1"/>
    <col min="9480" max="9480" width="7" style="1" customWidth="1"/>
    <col min="9481" max="9481" width="2.75" style="1" customWidth="1"/>
    <col min="9482" max="9482" width="5.125" style="1" customWidth="1"/>
    <col min="9483" max="9483" width="23.5" style="1" customWidth="1"/>
    <col min="9484" max="9486" width="6.5" style="1" customWidth="1"/>
    <col min="9487" max="9487" width="6.875" style="1" customWidth="1"/>
    <col min="9488" max="9730" width="9" style="1"/>
    <col min="9731" max="9731" width="5.125" style="1" customWidth="1"/>
    <col min="9732" max="9732" width="23.5" style="1" customWidth="1"/>
    <col min="9733" max="9735" width="6.5" style="1" customWidth="1"/>
    <col min="9736" max="9736" width="7" style="1" customWidth="1"/>
    <col min="9737" max="9737" width="2.75" style="1" customWidth="1"/>
    <col min="9738" max="9738" width="5.125" style="1" customWidth="1"/>
    <col min="9739" max="9739" width="23.5" style="1" customWidth="1"/>
    <col min="9740" max="9742" width="6.5" style="1" customWidth="1"/>
    <col min="9743" max="9743" width="6.875" style="1" customWidth="1"/>
    <col min="9744" max="9986" width="9" style="1"/>
    <col min="9987" max="9987" width="5.125" style="1" customWidth="1"/>
    <col min="9988" max="9988" width="23.5" style="1" customWidth="1"/>
    <col min="9989" max="9991" width="6.5" style="1" customWidth="1"/>
    <col min="9992" max="9992" width="7" style="1" customWidth="1"/>
    <col min="9993" max="9993" width="2.75" style="1" customWidth="1"/>
    <col min="9994" max="9994" width="5.125" style="1" customWidth="1"/>
    <col min="9995" max="9995" width="23.5" style="1" customWidth="1"/>
    <col min="9996" max="9998" width="6.5" style="1" customWidth="1"/>
    <col min="9999" max="9999" width="6.875" style="1" customWidth="1"/>
    <col min="10000" max="10242" width="9" style="1"/>
    <col min="10243" max="10243" width="5.125" style="1" customWidth="1"/>
    <col min="10244" max="10244" width="23.5" style="1" customWidth="1"/>
    <col min="10245" max="10247" width="6.5" style="1" customWidth="1"/>
    <col min="10248" max="10248" width="7" style="1" customWidth="1"/>
    <col min="10249" max="10249" width="2.75" style="1" customWidth="1"/>
    <col min="10250" max="10250" width="5.125" style="1" customWidth="1"/>
    <col min="10251" max="10251" width="23.5" style="1" customWidth="1"/>
    <col min="10252" max="10254" width="6.5" style="1" customWidth="1"/>
    <col min="10255" max="10255" width="6.875" style="1" customWidth="1"/>
    <col min="10256" max="10498" width="9" style="1"/>
    <col min="10499" max="10499" width="5.125" style="1" customWidth="1"/>
    <col min="10500" max="10500" width="23.5" style="1" customWidth="1"/>
    <col min="10501" max="10503" width="6.5" style="1" customWidth="1"/>
    <col min="10504" max="10504" width="7" style="1" customWidth="1"/>
    <col min="10505" max="10505" width="2.75" style="1" customWidth="1"/>
    <col min="10506" max="10506" width="5.125" style="1" customWidth="1"/>
    <col min="10507" max="10507" width="23.5" style="1" customWidth="1"/>
    <col min="10508" max="10510" width="6.5" style="1" customWidth="1"/>
    <col min="10511" max="10511" width="6.875" style="1" customWidth="1"/>
    <col min="10512" max="10754" width="9" style="1"/>
    <col min="10755" max="10755" width="5.125" style="1" customWidth="1"/>
    <col min="10756" max="10756" width="23.5" style="1" customWidth="1"/>
    <col min="10757" max="10759" width="6.5" style="1" customWidth="1"/>
    <col min="10760" max="10760" width="7" style="1" customWidth="1"/>
    <col min="10761" max="10761" width="2.75" style="1" customWidth="1"/>
    <col min="10762" max="10762" width="5.125" style="1" customWidth="1"/>
    <col min="10763" max="10763" width="23.5" style="1" customWidth="1"/>
    <col min="10764" max="10766" width="6.5" style="1" customWidth="1"/>
    <col min="10767" max="10767" width="6.875" style="1" customWidth="1"/>
    <col min="10768" max="11010" width="9" style="1"/>
    <col min="11011" max="11011" width="5.125" style="1" customWidth="1"/>
    <col min="11012" max="11012" width="23.5" style="1" customWidth="1"/>
    <col min="11013" max="11015" width="6.5" style="1" customWidth="1"/>
    <col min="11016" max="11016" width="7" style="1" customWidth="1"/>
    <col min="11017" max="11017" width="2.75" style="1" customWidth="1"/>
    <col min="11018" max="11018" width="5.125" style="1" customWidth="1"/>
    <col min="11019" max="11019" width="23.5" style="1" customWidth="1"/>
    <col min="11020" max="11022" width="6.5" style="1" customWidth="1"/>
    <col min="11023" max="11023" width="6.875" style="1" customWidth="1"/>
    <col min="11024" max="11266" width="9" style="1"/>
    <col min="11267" max="11267" width="5.125" style="1" customWidth="1"/>
    <col min="11268" max="11268" width="23.5" style="1" customWidth="1"/>
    <col min="11269" max="11271" width="6.5" style="1" customWidth="1"/>
    <col min="11272" max="11272" width="7" style="1" customWidth="1"/>
    <col min="11273" max="11273" width="2.75" style="1" customWidth="1"/>
    <col min="11274" max="11274" width="5.125" style="1" customWidth="1"/>
    <col min="11275" max="11275" width="23.5" style="1" customWidth="1"/>
    <col min="11276" max="11278" width="6.5" style="1" customWidth="1"/>
    <col min="11279" max="11279" width="6.875" style="1" customWidth="1"/>
    <col min="11280" max="11522" width="9" style="1"/>
    <col min="11523" max="11523" width="5.125" style="1" customWidth="1"/>
    <col min="11524" max="11524" width="23.5" style="1" customWidth="1"/>
    <col min="11525" max="11527" width="6.5" style="1" customWidth="1"/>
    <col min="11528" max="11528" width="7" style="1" customWidth="1"/>
    <col min="11529" max="11529" width="2.75" style="1" customWidth="1"/>
    <col min="11530" max="11530" width="5.125" style="1" customWidth="1"/>
    <col min="11531" max="11531" width="23.5" style="1" customWidth="1"/>
    <col min="11532" max="11534" width="6.5" style="1" customWidth="1"/>
    <col min="11535" max="11535" width="6.875" style="1" customWidth="1"/>
    <col min="11536" max="11778" width="9" style="1"/>
    <col min="11779" max="11779" width="5.125" style="1" customWidth="1"/>
    <col min="11780" max="11780" width="23.5" style="1" customWidth="1"/>
    <col min="11781" max="11783" width="6.5" style="1" customWidth="1"/>
    <col min="11784" max="11784" width="7" style="1" customWidth="1"/>
    <col min="11785" max="11785" width="2.75" style="1" customWidth="1"/>
    <col min="11786" max="11786" width="5.125" style="1" customWidth="1"/>
    <col min="11787" max="11787" width="23.5" style="1" customWidth="1"/>
    <col min="11788" max="11790" width="6.5" style="1" customWidth="1"/>
    <col min="11791" max="11791" width="6.875" style="1" customWidth="1"/>
    <col min="11792" max="12034" width="9" style="1"/>
    <col min="12035" max="12035" width="5.125" style="1" customWidth="1"/>
    <col min="12036" max="12036" width="23.5" style="1" customWidth="1"/>
    <col min="12037" max="12039" width="6.5" style="1" customWidth="1"/>
    <col min="12040" max="12040" width="7" style="1" customWidth="1"/>
    <col min="12041" max="12041" width="2.75" style="1" customWidth="1"/>
    <col min="12042" max="12042" width="5.125" style="1" customWidth="1"/>
    <col min="12043" max="12043" width="23.5" style="1" customWidth="1"/>
    <col min="12044" max="12046" width="6.5" style="1" customWidth="1"/>
    <col min="12047" max="12047" width="6.875" style="1" customWidth="1"/>
    <col min="12048" max="12290" width="9" style="1"/>
    <col min="12291" max="12291" width="5.125" style="1" customWidth="1"/>
    <col min="12292" max="12292" width="23.5" style="1" customWidth="1"/>
    <col min="12293" max="12295" width="6.5" style="1" customWidth="1"/>
    <col min="12296" max="12296" width="7" style="1" customWidth="1"/>
    <col min="12297" max="12297" width="2.75" style="1" customWidth="1"/>
    <col min="12298" max="12298" width="5.125" style="1" customWidth="1"/>
    <col min="12299" max="12299" width="23.5" style="1" customWidth="1"/>
    <col min="12300" max="12302" width="6.5" style="1" customWidth="1"/>
    <col min="12303" max="12303" width="6.875" style="1" customWidth="1"/>
    <col min="12304" max="12546" width="9" style="1"/>
    <col min="12547" max="12547" width="5.125" style="1" customWidth="1"/>
    <col min="12548" max="12548" width="23.5" style="1" customWidth="1"/>
    <col min="12549" max="12551" width="6.5" style="1" customWidth="1"/>
    <col min="12552" max="12552" width="7" style="1" customWidth="1"/>
    <col min="12553" max="12553" width="2.75" style="1" customWidth="1"/>
    <col min="12554" max="12554" width="5.125" style="1" customWidth="1"/>
    <col min="12555" max="12555" width="23.5" style="1" customWidth="1"/>
    <col min="12556" max="12558" width="6.5" style="1" customWidth="1"/>
    <col min="12559" max="12559" width="6.875" style="1" customWidth="1"/>
    <col min="12560" max="12802" width="9" style="1"/>
    <col min="12803" max="12803" width="5.125" style="1" customWidth="1"/>
    <col min="12804" max="12804" width="23.5" style="1" customWidth="1"/>
    <col min="12805" max="12807" width="6.5" style="1" customWidth="1"/>
    <col min="12808" max="12808" width="7" style="1" customWidth="1"/>
    <col min="12809" max="12809" width="2.75" style="1" customWidth="1"/>
    <col min="12810" max="12810" width="5.125" style="1" customWidth="1"/>
    <col min="12811" max="12811" width="23.5" style="1" customWidth="1"/>
    <col min="12812" max="12814" width="6.5" style="1" customWidth="1"/>
    <col min="12815" max="12815" width="6.875" style="1" customWidth="1"/>
    <col min="12816" max="13058" width="9" style="1"/>
    <col min="13059" max="13059" width="5.125" style="1" customWidth="1"/>
    <col min="13060" max="13060" width="23.5" style="1" customWidth="1"/>
    <col min="13061" max="13063" width="6.5" style="1" customWidth="1"/>
    <col min="13064" max="13064" width="7" style="1" customWidth="1"/>
    <col min="13065" max="13065" width="2.75" style="1" customWidth="1"/>
    <col min="13066" max="13066" width="5.125" style="1" customWidth="1"/>
    <col min="13067" max="13067" width="23.5" style="1" customWidth="1"/>
    <col min="13068" max="13070" width="6.5" style="1" customWidth="1"/>
    <col min="13071" max="13071" width="6.875" style="1" customWidth="1"/>
    <col min="13072" max="13314" width="9" style="1"/>
    <col min="13315" max="13315" width="5.125" style="1" customWidth="1"/>
    <col min="13316" max="13316" width="23.5" style="1" customWidth="1"/>
    <col min="13317" max="13319" width="6.5" style="1" customWidth="1"/>
    <col min="13320" max="13320" width="7" style="1" customWidth="1"/>
    <col min="13321" max="13321" width="2.75" style="1" customWidth="1"/>
    <col min="13322" max="13322" width="5.125" style="1" customWidth="1"/>
    <col min="13323" max="13323" width="23.5" style="1" customWidth="1"/>
    <col min="13324" max="13326" width="6.5" style="1" customWidth="1"/>
    <col min="13327" max="13327" width="6.875" style="1" customWidth="1"/>
    <col min="13328" max="13570" width="9" style="1"/>
    <col min="13571" max="13571" width="5.125" style="1" customWidth="1"/>
    <col min="13572" max="13572" width="23.5" style="1" customWidth="1"/>
    <col min="13573" max="13575" width="6.5" style="1" customWidth="1"/>
    <col min="13576" max="13576" width="7" style="1" customWidth="1"/>
    <col min="13577" max="13577" width="2.75" style="1" customWidth="1"/>
    <col min="13578" max="13578" width="5.125" style="1" customWidth="1"/>
    <col min="13579" max="13579" width="23.5" style="1" customWidth="1"/>
    <col min="13580" max="13582" width="6.5" style="1" customWidth="1"/>
    <col min="13583" max="13583" width="6.875" style="1" customWidth="1"/>
    <col min="13584" max="13826" width="9" style="1"/>
    <col min="13827" max="13827" width="5.125" style="1" customWidth="1"/>
    <col min="13828" max="13828" width="23.5" style="1" customWidth="1"/>
    <col min="13829" max="13831" width="6.5" style="1" customWidth="1"/>
    <col min="13832" max="13832" width="7" style="1" customWidth="1"/>
    <col min="13833" max="13833" width="2.75" style="1" customWidth="1"/>
    <col min="13834" max="13834" width="5.125" style="1" customWidth="1"/>
    <col min="13835" max="13835" width="23.5" style="1" customWidth="1"/>
    <col min="13836" max="13838" width="6.5" style="1" customWidth="1"/>
    <col min="13839" max="13839" width="6.875" style="1" customWidth="1"/>
    <col min="13840" max="14082" width="9" style="1"/>
    <col min="14083" max="14083" width="5.125" style="1" customWidth="1"/>
    <col min="14084" max="14084" width="23.5" style="1" customWidth="1"/>
    <col min="14085" max="14087" width="6.5" style="1" customWidth="1"/>
    <col min="14088" max="14088" width="7" style="1" customWidth="1"/>
    <col min="14089" max="14089" width="2.75" style="1" customWidth="1"/>
    <col min="14090" max="14090" width="5.125" style="1" customWidth="1"/>
    <col min="14091" max="14091" width="23.5" style="1" customWidth="1"/>
    <col min="14092" max="14094" width="6.5" style="1" customWidth="1"/>
    <col min="14095" max="14095" width="6.875" style="1" customWidth="1"/>
    <col min="14096" max="14338" width="9" style="1"/>
    <col min="14339" max="14339" width="5.125" style="1" customWidth="1"/>
    <col min="14340" max="14340" width="23.5" style="1" customWidth="1"/>
    <col min="14341" max="14343" width="6.5" style="1" customWidth="1"/>
    <col min="14344" max="14344" width="7" style="1" customWidth="1"/>
    <col min="14345" max="14345" width="2.75" style="1" customWidth="1"/>
    <col min="14346" max="14346" width="5.125" style="1" customWidth="1"/>
    <col min="14347" max="14347" width="23.5" style="1" customWidth="1"/>
    <col min="14348" max="14350" width="6.5" style="1" customWidth="1"/>
    <col min="14351" max="14351" width="6.875" style="1" customWidth="1"/>
    <col min="14352" max="14594" width="9" style="1"/>
    <col min="14595" max="14595" width="5.125" style="1" customWidth="1"/>
    <col min="14596" max="14596" width="23.5" style="1" customWidth="1"/>
    <col min="14597" max="14599" width="6.5" style="1" customWidth="1"/>
    <col min="14600" max="14600" width="7" style="1" customWidth="1"/>
    <col min="14601" max="14601" width="2.75" style="1" customWidth="1"/>
    <col min="14602" max="14602" width="5.125" style="1" customWidth="1"/>
    <col min="14603" max="14603" width="23.5" style="1" customWidth="1"/>
    <col min="14604" max="14606" width="6.5" style="1" customWidth="1"/>
    <col min="14607" max="14607" width="6.875" style="1" customWidth="1"/>
    <col min="14608" max="14850" width="9" style="1"/>
    <col min="14851" max="14851" width="5.125" style="1" customWidth="1"/>
    <col min="14852" max="14852" width="23.5" style="1" customWidth="1"/>
    <col min="14853" max="14855" width="6.5" style="1" customWidth="1"/>
    <col min="14856" max="14856" width="7" style="1" customWidth="1"/>
    <col min="14857" max="14857" width="2.75" style="1" customWidth="1"/>
    <col min="14858" max="14858" width="5.125" style="1" customWidth="1"/>
    <col min="14859" max="14859" width="23.5" style="1" customWidth="1"/>
    <col min="14860" max="14862" width="6.5" style="1" customWidth="1"/>
    <col min="14863" max="14863" width="6.875" style="1" customWidth="1"/>
    <col min="14864" max="15106" width="9" style="1"/>
    <col min="15107" max="15107" width="5.125" style="1" customWidth="1"/>
    <col min="15108" max="15108" width="23.5" style="1" customWidth="1"/>
    <col min="15109" max="15111" width="6.5" style="1" customWidth="1"/>
    <col min="15112" max="15112" width="7" style="1" customWidth="1"/>
    <col min="15113" max="15113" width="2.75" style="1" customWidth="1"/>
    <col min="15114" max="15114" width="5.125" style="1" customWidth="1"/>
    <col min="15115" max="15115" width="23.5" style="1" customWidth="1"/>
    <col min="15116" max="15118" width="6.5" style="1" customWidth="1"/>
    <col min="15119" max="15119" width="6.875" style="1" customWidth="1"/>
    <col min="15120" max="15362" width="9" style="1"/>
    <col min="15363" max="15363" width="5.125" style="1" customWidth="1"/>
    <col min="15364" max="15364" width="23.5" style="1" customWidth="1"/>
    <col min="15365" max="15367" width="6.5" style="1" customWidth="1"/>
    <col min="15368" max="15368" width="7" style="1" customWidth="1"/>
    <col min="15369" max="15369" width="2.75" style="1" customWidth="1"/>
    <col min="15370" max="15370" width="5.125" style="1" customWidth="1"/>
    <col min="15371" max="15371" width="23.5" style="1" customWidth="1"/>
    <col min="15372" max="15374" width="6.5" style="1" customWidth="1"/>
    <col min="15375" max="15375" width="6.875" style="1" customWidth="1"/>
    <col min="15376" max="15618" width="9" style="1"/>
    <col min="15619" max="15619" width="5.125" style="1" customWidth="1"/>
    <col min="15620" max="15620" width="23.5" style="1" customWidth="1"/>
    <col min="15621" max="15623" width="6.5" style="1" customWidth="1"/>
    <col min="15624" max="15624" width="7" style="1" customWidth="1"/>
    <col min="15625" max="15625" width="2.75" style="1" customWidth="1"/>
    <col min="15626" max="15626" width="5.125" style="1" customWidth="1"/>
    <col min="15627" max="15627" width="23.5" style="1" customWidth="1"/>
    <col min="15628" max="15630" width="6.5" style="1" customWidth="1"/>
    <col min="15631" max="15631" width="6.875" style="1" customWidth="1"/>
    <col min="15632" max="15874" width="9" style="1"/>
    <col min="15875" max="15875" width="5.125" style="1" customWidth="1"/>
    <col min="15876" max="15876" width="23.5" style="1" customWidth="1"/>
    <col min="15877" max="15879" width="6.5" style="1" customWidth="1"/>
    <col min="15880" max="15880" width="7" style="1" customWidth="1"/>
    <col min="15881" max="15881" width="2.75" style="1" customWidth="1"/>
    <col min="15882" max="15882" width="5.125" style="1" customWidth="1"/>
    <col min="15883" max="15883" width="23.5" style="1" customWidth="1"/>
    <col min="15884" max="15886" width="6.5" style="1" customWidth="1"/>
    <col min="15887" max="15887" width="6.875" style="1" customWidth="1"/>
    <col min="15888" max="16130" width="9" style="1"/>
    <col min="16131" max="16131" width="5.125" style="1" customWidth="1"/>
    <col min="16132" max="16132" width="23.5" style="1" customWidth="1"/>
    <col min="16133" max="16135" width="6.5" style="1" customWidth="1"/>
    <col min="16136" max="16136" width="7" style="1" customWidth="1"/>
    <col min="16137" max="16137" width="2.75" style="1" customWidth="1"/>
    <col min="16138" max="16138" width="5.125" style="1" customWidth="1"/>
    <col min="16139" max="16139" width="23.5" style="1" customWidth="1"/>
    <col min="16140" max="16142" width="6.5" style="1" customWidth="1"/>
    <col min="16143" max="16143" width="6.875" style="1" customWidth="1"/>
    <col min="16144" max="16384" width="9" style="1"/>
  </cols>
  <sheetData>
    <row r="1" spans="1:21" ht="13.5" customHeight="1" x14ac:dyDescent="0.15">
      <c r="C1" s="143" t="s">
        <v>0</v>
      </c>
      <c r="D1" s="143"/>
      <c r="E1" s="143"/>
      <c r="F1" s="143"/>
      <c r="G1" s="143"/>
      <c r="H1" s="143"/>
      <c r="I1" s="143"/>
      <c r="J1" s="143"/>
      <c r="K1" s="143"/>
      <c r="L1" s="2" t="s">
        <v>236</v>
      </c>
      <c r="M1" s="3"/>
      <c r="N1" s="3"/>
      <c r="O1" s="3"/>
    </row>
    <row r="2" spans="1:21" ht="13.5" customHeight="1" x14ac:dyDescent="0.15">
      <c r="C2" s="143"/>
      <c r="D2" s="143"/>
      <c r="E2" s="143"/>
      <c r="F2" s="143"/>
      <c r="G2" s="143"/>
      <c r="H2" s="143"/>
      <c r="I2" s="143"/>
      <c r="J2" s="143"/>
      <c r="K2" s="143"/>
      <c r="L2" s="144" t="s">
        <v>1</v>
      </c>
      <c r="M2" s="145"/>
      <c r="N2" s="145"/>
      <c r="O2" s="145"/>
      <c r="P2" s="4"/>
    </row>
    <row r="3" spans="1:21" ht="14.25" x14ac:dyDescent="0.15">
      <c r="C3" s="5" t="s">
        <v>2</v>
      </c>
      <c r="D3" s="6"/>
      <c r="E3" s="6"/>
      <c r="F3" s="6"/>
      <c r="G3" s="6"/>
      <c r="K3" s="5" t="s">
        <v>3</v>
      </c>
      <c r="L3" s="6"/>
      <c r="M3" s="6"/>
      <c r="N3" s="6"/>
      <c r="O3" s="6"/>
    </row>
    <row r="4" spans="1:21" s="9" customFormat="1" x14ac:dyDescent="0.15">
      <c r="A4" s="7" t="s">
        <v>4</v>
      </c>
      <c r="B4" s="7"/>
      <c r="C4" s="7" t="s">
        <v>5</v>
      </c>
      <c r="D4" s="8" t="s">
        <v>6</v>
      </c>
      <c r="E4" s="8" t="s">
        <v>7</v>
      </c>
      <c r="F4" s="8" t="s">
        <v>8</v>
      </c>
      <c r="G4" s="8" t="s">
        <v>9</v>
      </c>
      <c r="I4" s="7" t="s">
        <v>4</v>
      </c>
      <c r="J4" s="7"/>
      <c r="K4" s="7" t="s">
        <v>5</v>
      </c>
      <c r="L4" s="8" t="s">
        <v>6</v>
      </c>
      <c r="M4" s="8" t="s">
        <v>7</v>
      </c>
      <c r="N4" s="8" t="s">
        <v>8</v>
      </c>
      <c r="O4" s="8" t="s">
        <v>9</v>
      </c>
    </row>
    <row r="5" spans="1:21" x14ac:dyDescent="0.15">
      <c r="A5" s="10">
        <v>1099</v>
      </c>
      <c r="B5" s="10">
        <v>17000</v>
      </c>
      <c r="C5" s="10" t="s">
        <v>69</v>
      </c>
      <c r="D5" s="11">
        <v>1308</v>
      </c>
      <c r="E5" s="11">
        <v>1311</v>
      </c>
      <c r="F5" s="11">
        <v>2619</v>
      </c>
      <c r="G5" s="11">
        <v>990</v>
      </c>
      <c r="I5" s="10">
        <v>2099</v>
      </c>
      <c r="J5" s="10">
        <v>3000</v>
      </c>
      <c r="K5" s="10" t="s">
        <v>47</v>
      </c>
      <c r="L5" s="11">
        <v>107</v>
      </c>
      <c r="M5" s="11">
        <v>104</v>
      </c>
      <c r="N5" s="11">
        <v>211</v>
      </c>
      <c r="O5" s="11">
        <v>87</v>
      </c>
      <c r="R5" s="12"/>
      <c r="S5" s="12"/>
      <c r="T5" s="12"/>
      <c r="U5" s="12"/>
    </row>
    <row r="6" spans="1:21" x14ac:dyDescent="0.15">
      <c r="A6" s="10">
        <v>1199</v>
      </c>
      <c r="B6" s="10">
        <v>6000</v>
      </c>
      <c r="C6" s="10" t="s">
        <v>70</v>
      </c>
      <c r="D6" s="11">
        <v>573</v>
      </c>
      <c r="E6" s="11">
        <v>543</v>
      </c>
      <c r="F6" s="11">
        <v>1116</v>
      </c>
      <c r="G6" s="11">
        <v>533</v>
      </c>
      <c r="I6" s="10">
        <v>2199</v>
      </c>
      <c r="J6" s="10">
        <v>27000</v>
      </c>
      <c r="K6" s="10" t="s">
        <v>48</v>
      </c>
      <c r="L6" s="11">
        <v>747</v>
      </c>
      <c r="M6" s="11">
        <v>703</v>
      </c>
      <c r="N6" s="11">
        <v>1450</v>
      </c>
      <c r="O6" s="11">
        <v>573</v>
      </c>
      <c r="R6" s="12"/>
      <c r="S6" s="12"/>
      <c r="T6" s="12"/>
      <c r="U6" s="12"/>
    </row>
    <row r="7" spans="1:21" x14ac:dyDescent="0.15">
      <c r="A7" s="10">
        <v>1299</v>
      </c>
      <c r="B7" s="10">
        <v>32000</v>
      </c>
      <c r="C7" s="10" t="s">
        <v>71</v>
      </c>
      <c r="D7" s="11">
        <v>1398</v>
      </c>
      <c r="E7" s="11">
        <v>1452</v>
      </c>
      <c r="F7" s="11">
        <v>2850</v>
      </c>
      <c r="G7" s="11">
        <v>1102</v>
      </c>
      <c r="I7" s="10">
        <v>2299</v>
      </c>
      <c r="J7" s="10">
        <v>34000</v>
      </c>
      <c r="K7" s="10" t="s">
        <v>49</v>
      </c>
      <c r="L7" s="11">
        <v>389</v>
      </c>
      <c r="M7" s="11">
        <v>400</v>
      </c>
      <c r="N7" s="11">
        <v>789</v>
      </c>
      <c r="O7" s="11">
        <v>307</v>
      </c>
      <c r="R7" s="12"/>
      <c r="S7" s="12"/>
      <c r="T7" s="12"/>
      <c r="U7" s="12"/>
    </row>
    <row r="8" spans="1:21" x14ac:dyDescent="0.15">
      <c r="A8" s="10">
        <v>1399</v>
      </c>
      <c r="B8" s="10">
        <v>30000</v>
      </c>
      <c r="C8" s="10" t="s">
        <v>72</v>
      </c>
      <c r="D8" s="11">
        <v>519</v>
      </c>
      <c r="E8" s="11">
        <v>523</v>
      </c>
      <c r="F8" s="11">
        <v>1042</v>
      </c>
      <c r="G8" s="11">
        <v>428</v>
      </c>
      <c r="I8" s="10">
        <v>2399</v>
      </c>
      <c r="J8" s="10">
        <v>8000</v>
      </c>
      <c r="K8" s="10" t="s">
        <v>50</v>
      </c>
      <c r="L8" s="11">
        <v>1512</v>
      </c>
      <c r="M8" s="11">
        <v>1586</v>
      </c>
      <c r="N8" s="11">
        <v>3098</v>
      </c>
      <c r="O8" s="11">
        <v>1195</v>
      </c>
      <c r="R8" s="12"/>
      <c r="S8" s="12"/>
      <c r="T8" s="12"/>
      <c r="U8" s="12"/>
    </row>
    <row r="9" spans="1:21" x14ac:dyDescent="0.15">
      <c r="A9" s="10">
        <v>1499</v>
      </c>
      <c r="B9" s="10">
        <v>13000</v>
      </c>
      <c r="C9" s="10" t="s">
        <v>73</v>
      </c>
      <c r="D9" s="11">
        <v>1624</v>
      </c>
      <c r="E9" s="11">
        <v>1676</v>
      </c>
      <c r="F9" s="11">
        <v>3300</v>
      </c>
      <c r="G9" s="11">
        <v>1339</v>
      </c>
      <c r="I9" s="10">
        <v>2411</v>
      </c>
      <c r="J9" s="10">
        <v>36001</v>
      </c>
      <c r="K9" s="10" t="s">
        <v>51</v>
      </c>
      <c r="L9" s="11">
        <v>254</v>
      </c>
      <c r="M9" s="11">
        <v>258</v>
      </c>
      <c r="N9" s="11">
        <v>512</v>
      </c>
      <c r="O9" s="11">
        <v>183</v>
      </c>
      <c r="R9" s="12"/>
      <c r="S9" s="12"/>
      <c r="T9" s="12"/>
      <c r="U9" s="12"/>
    </row>
    <row r="10" spans="1:21" x14ac:dyDescent="0.15">
      <c r="A10" s="10">
        <v>1511</v>
      </c>
      <c r="B10" s="10">
        <v>35001</v>
      </c>
      <c r="C10" s="10" t="s">
        <v>74</v>
      </c>
      <c r="D10" s="11">
        <v>207</v>
      </c>
      <c r="E10" s="11">
        <v>207</v>
      </c>
      <c r="F10" s="11">
        <v>414</v>
      </c>
      <c r="G10" s="11">
        <v>196</v>
      </c>
      <c r="I10" s="10">
        <v>2412</v>
      </c>
      <c r="J10" s="10">
        <v>36002</v>
      </c>
      <c r="K10" s="10" t="s">
        <v>52</v>
      </c>
      <c r="L10" s="11">
        <v>180</v>
      </c>
      <c r="M10" s="11">
        <v>223</v>
      </c>
      <c r="N10" s="11">
        <v>403</v>
      </c>
      <c r="O10" s="11">
        <v>226</v>
      </c>
      <c r="R10" s="12"/>
      <c r="S10" s="12"/>
      <c r="T10" s="12"/>
      <c r="U10" s="12"/>
    </row>
    <row r="11" spans="1:21" x14ac:dyDescent="0.15">
      <c r="A11" s="10">
        <v>1512</v>
      </c>
      <c r="B11" s="10">
        <v>35002</v>
      </c>
      <c r="C11" s="10" t="s">
        <v>75</v>
      </c>
      <c r="D11" s="11">
        <v>191</v>
      </c>
      <c r="E11" s="11">
        <v>223</v>
      </c>
      <c r="F11" s="11">
        <v>414</v>
      </c>
      <c r="G11" s="11">
        <v>203</v>
      </c>
      <c r="I11" s="10">
        <v>2413</v>
      </c>
      <c r="J11" s="10">
        <v>36003</v>
      </c>
      <c r="K11" s="10" t="s">
        <v>53</v>
      </c>
      <c r="L11" s="11">
        <v>175</v>
      </c>
      <c r="M11" s="11">
        <v>177</v>
      </c>
      <c r="N11" s="11">
        <v>352</v>
      </c>
      <c r="O11" s="11">
        <v>146</v>
      </c>
      <c r="R11" s="12"/>
      <c r="S11" s="12"/>
      <c r="T11" s="12"/>
      <c r="U11" s="12"/>
    </row>
    <row r="12" spans="1:21" x14ac:dyDescent="0.15">
      <c r="A12" s="10">
        <v>1513</v>
      </c>
      <c r="B12" s="10">
        <v>35003</v>
      </c>
      <c r="C12" s="10" t="s">
        <v>76</v>
      </c>
      <c r="D12" s="11">
        <v>165</v>
      </c>
      <c r="E12" s="11">
        <v>178</v>
      </c>
      <c r="F12" s="11">
        <v>343</v>
      </c>
      <c r="G12" s="11">
        <v>145</v>
      </c>
      <c r="I12" s="10">
        <v>2414</v>
      </c>
      <c r="J12" s="10">
        <v>36004</v>
      </c>
      <c r="K12" s="10" t="s">
        <v>54</v>
      </c>
      <c r="L12" s="11">
        <v>123</v>
      </c>
      <c r="M12" s="11">
        <v>134</v>
      </c>
      <c r="N12" s="11">
        <v>257</v>
      </c>
      <c r="O12" s="11">
        <v>99</v>
      </c>
      <c r="R12" s="12"/>
      <c r="S12" s="12"/>
      <c r="T12" s="12"/>
      <c r="U12" s="12"/>
    </row>
    <row r="13" spans="1:21" x14ac:dyDescent="0.15">
      <c r="A13" s="10">
        <v>1514</v>
      </c>
      <c r="B13" s="10">
        <v>35004</v>
      </c>
      <c r="C13" s="10" t="s">
        <v>77</v>
      </c>
      <c r="D13" s="11">
        <v>136</v>
      </c>
      <c r="E13" s="11">
        <v>149</v>
      </c>
      <c r="F13" s="11">
        <v>285</v>
      </c>
      <c r="G13" s="11">
        <v>126</v>
      </c>
      <c r="I13" s="10">
        <v>2415</v>
      </c>
      <c r="J13" s="10">
        <v>36005</v>
      </c>
      <c r="K13" s="10" t="s">
        <v>55</v>
      </c>
      <c r="L13" s="11">
        <v>162</v>
      </c>
      <c r="M13" s="11">
        <v>179</v>
      </c>
      <c r="N13" s="11">
        <v>341</v>
      </c>
      <c r="O13" s="11">
        <v>139</v>
      </c>
      <c r="R13" s="12"/>
      <c r="S13" s="12"/>
      <c r="T13" s="12"/>
      <c r="U13" s="12"/>
    </row>
    <row r="14" spans="1:21" x14ac:dyDescent="0.15">
      <c r="A14" s="10">
        <v>1515</v>
      </c>
      <c r="B14" s="10">
        <v>35005</v>
      </c>
      <c r="C14" s="10" t="s">
        <v>78</v>
      </c>
      <c r="D14" s="11">
        <v>435</v>
      </c>
      <c r="E14" s="11">
        <v>476</v>
      </c>
      <c r="F14" s="11">
        <v>911</v>
      </c>
      <c r="G14" s="11">
        <v>359</v>
      </c>
      <c r="I14" s="10">
        <v>2416</v>
      </c>
      <c r="J14" s="10">
        <v>36006</v>
      </c>
      <c r="K14" s="10" t="s">
        <v>56</v>
      </c>
      <c r="L14" s="11">
        <v>2</v>
      </c>
      <c r="M14" s="11">
        <v>0</v>
      </c>
      <c r="N14" s="11">
        <v>2</v>
      </c>
      <c r="O14" s="11">
        <v>2</v>
      </c>
      <c r="R14" s="12"/>
      <c r="S14" s="12"/>
      <c r="T14" s="12"/>
      <c r="U14" s="12"/>
    </row>
    <row r="15" spans="1:21" x14ac:dyDescent="0.15">
      <c r="A15" s="10">
        <v>1516</v>
      </c>
      <c r="B15" s="10">
        <v>35006</v>
      </c>
      <c r="C15" s="10" t="s">
        <v>79</v>
      </c>
      <c r="D15" s="11">
        <v>120</v>
      </c>
      <c r="E15" s="11">
        <v>134</v>
      </c>
      <c r="F15" s="11">
        <v>254</v>
      </c>
      <c r="G15" s="11">
        <v>103</v>
      </c>
      <c r="I15" s="10">
        <v>2417</v>
      </c>
      <c r="J15" s="10">
        <v>36007</v>
      </c>
      <c r="K15" s="10" t="s">
        <v>57</v>
      </c>
      <c r="L15" s="11">
        <v>95</v>
      </c>
      <c r="M15" s="11">
        <v>96</v>
      </c>
      <c r="N15" s="11">
        <v>191</v>
      </c>
      <c r="O15" s="11">
        <v>106</v>
      </c>
      <c r="R15" s="12"/>
      <c r="S15" s="12"/>
      <c r="T15" s="12"/>
      <c r="U15" s="12"/>
    </row>
    <row r="16" spans="1:21" x14ac:dyDescent="0.15">
      <c r="A16" s="10">
        <v>1517</v>
      </c>
      <c r="B16" s="10">
        <v>35007</v>
      </c>
      <c r="C16" s="10" t="s">
        <v>80</v>
      </c>
      <c r="D16" s="11">
        <v>233</v>
      </c>
      <c r="E16" s="11">
        <v>210</v>
      </c>
      <c r="F16" s="11">
        <v>443</v>
      </c>
      <c r="G16" s="11">
        <v>209</v>
      </c>
      <c r="I16" s="10">
        <v>2418</v>
      </c>
      <c r="J16" s="10">
        <v>36008</v>
      </c>
      <c r="K16" s="10" t="s">
        <v>58</v>
      </c>
      <c r="L16" s="11">
        <v>28</v>
      </c>
      <c r="M16" s="11">
        <v>13</v>
      </c>
      <c r="N16" s="11">
        <v>41</v>
      </c>
      <c r="O16" s="11">
        <v>22</v>
      </c>
      <c r="R16" s="12"/>
      <c r="S16" s="12"/>
      <c r="T16" s="12"/>
      <c r="U16" s="12"/>
    </row>
    <row r="17" spans="1:21" x14ac:dyDescent="0.15">
      <c r="A17" s="10">
        <v>1518</v>
      </c>
      <c r="B17" s="10">
        <v>35008</v>
      </c>
      <c r="C17" s="10" t="s">
        <v>81</v>
      </c>
      <c r="D17" s="11">
        <v>66</v>
      </c>
      <c r="E17" s="11">
        <v>67</v>
      </c>
      <c r="F17" s="11">
        <v>133</v>
      </c>
      <c r="G17" s="11">
        <v>56</v>
      </c>
      <c r="I17" s="10">
        <v>2511</v>
      </c>
      <c r="J17" s="10">
        <v>37001</v>
      </c>
      <c r="K17" s="10" t="s">
        <v>59</v>
      </c>
      <c r="L17" s="11">
        <v>152</v>
      </c>
      <c r="M17" s="11">
        <v>136</v>
      </c>
      <c r="N17" s="11">
        <v>288</v>
      </c>
      <c r="O17" s="11">
        <v>122</v>
      </c>
      <c r="R17" s="12"/>
      <c r="S17" s="12"/>
      <c r="T17" s="12"/>
      <c r="U17" s="12"/>
    </row>
    <row r="18" spans="1:21" x14ac:dyDescent="0.15">
      <c r="A18" s="10">
        <v>1599</v>
      </c>
      <c r="B18" s="10">
        <v>35000</v>
      </c>
      <c r="C18" s="10" t="s">
        <v>82</v>
      </c>
      <c r="D18" s="11">
        <v>291</v>
      </c>
      <c r="E18" s="11">
        <v>292</v>
      </c>
      <c r="F18" s="11">
        <v>583</v>
      </c>
      <c r="G18" s="11">
        <v>177</v>
      </c>
      <c r="I18" s="10">
        <v>2512</v>
      </c>
      <c r="J18" s="10">
        <v>37002</v>
      </c>
      <c r="K18" s="10" t="s">
        <v>60</v>
      </c>
      <c r="L18" s="11">
        <v>13</v>
      </c>
      <c r="M18" s="11">
        <v>12</v>
      </c>
      <c r="N18" s="11">
        <v>25</v>
      </c>
      <c r="O18" s="11">
        <v>21</v>
      </c>
      <c r="R18" s="12"/>
      <c r="S18" s="12"/>
      <c r="T18" s="12"/>
      <c r="U18" s="12"/>
    </row>
    <row r="19" spans="1:21" x14ac:dyDescent="0.15">
      <c r="A19" s="10">
        <v>1699</v>
      </c>
      <c r="B19" s="10">
        <v>11000</v>
      </c>
      <c r="C19" s="10" t="s">
        <v>83</v>
      </c>
      <c r="D19" s="11">
        <v>730</v>
      </c>
      <c r="E19" s="11">
        <v>713</v>
      </c>
      <c r="F19" s="11">
        <v>1443</v>
      </c>
      <c r="G19" s="11">
        <v>624</v>
      </c>
      <c r="I19" s="10">
        <v>2513</v>
      </c>
      <c r="J19" s="10">
        <v>37003</v>
      </c>
      <c r="K19" s="10" t="s">
        <v>61</v>
      </c>
      <c r="L19" s="11">
        <v>0</v>
      </c>
      <c r="M19" s="11">
        <v>0</v>
      </c>
      <c r="N19" s="11">
        <v>0</v>
      </c>
      <c r="O19" s="11">
        <v>0</v>
      </c>
      <c r="R19" s="12"/>
      <c r="S19" s="12"/>
      <c r="T19" s="12"/>
      <c r="U19" s="12"/>
    </row>
    <row r="20" spans="1:21" x14ac:dyDescent="0.15">
      <c r="A20" s="10">
        <v>1799</v>
      </c>
      <c r="B20" s="10">
        <v>18000</v>
      </c>
      <c r="C20" s="10" t="s">
        <v>84</v>
      </c>
      <c r="D20" s="11">
        <v>1993</v>
      </c>
      <c r="E20" s="11">
        <v>1939</v>
      </c>
      <c r="F20" s="11">
        <v>3932</v>
      </c>
      <c r="G20" s="11">
        <v>1749</v>
      </c>
      <c r="I20" s="10">
        <v>2514</v>
      </c>
      <c r="J20" s="10">
        <v>37004</v>
      </c>
      <c r="K20" s="10" t="s">
        <v>62</v>
      </c>
      <c r="L20" s="11">
        <v>237</v>
      </c>
      <c r="M20" s="11">
        <v>214</v>
      </c>
      <c r="N20" s="11">
        <v>451</v>
      </c>
      <c r="O20" s="11">
        <v>237</v>
      </c>
      <c r="R20" s="12"/>
      <c r="S20" s="12"/>
      <c r="T20" s="12"/>
      <c r="U20" s="12"/>
    </row>
    <row r="21" spans="1:21" x14ac:dyDescent="0.15">
      <c r="A21" s="10">
        <v>1811</v>
      </c>
      <c r="B21" s="10">
        <v>38001</v>
      </c>
      <c r="C21" s="10" t="s">
        <v>85</v>
      </c>
      <c r="D21" s="11">
        <v>167</v>
      </c>
      <c r="E21" s="11">
        <v>151</v>
      </c>
      <c r="F21" s="11">
        <v>318</v>
      </c>
      <c r="G21" s="11">
        <v>154</v>
      </c>
      <c r="I21" s="10">
        <v>2515</v>
      </c>
      <c r="J21" s="10">
        <v>37005</v>
      </c>
      <c r="K21" s="10" t="s">
        <v>63</v>
      </c>
      <c r="L21" s="11">
        <v>157</v>
      </c>
      <c r="M21" s="11">
        <v>161</v>
      </c>
      <c r="N21" s="11">
        <v>318</v>
      </c>
      <c r="O21" s="11">
        <v>136</v>
      </c>
      <c r="R21" s="12"/>
      <c r="S21" s="12"/>
      <c r="T21" s="12"/>
      <c r="U21" s="12"/>
    </row>
    <row r="22" spans="1:21" x14ac:dyDescent="0.15">
      <c r="A22" s="10">
        <v>1812</v>
      </c>
      <c r="B22" s="10">
        <v>38002</v>
      </c>
      <c r="C22" s="10" t="s">
        <v>86</v>
      </c>
      <c r="D22" s="11">
        <v>194</v>
      </c>
      <c r="E22" s="11">
        <v>178</v>
      </c>
      <c r="F22" s="11">
        <v>372</v>
      </c>
      <c r="G22" s="11">
        <v>166</v>
      </c>
      <c r="I22" s="10">
        <v>2516</v>
      </c>
      <c r="J22" s="10">
        <v>37006</v>
      </c>
      <c r="K22" s="10" t="s">
        <v>64</v>
      </c>
      <c r="L22" s="11">
        <v>141</v>
      </c>
      <c r="M22" s="11">
        <v>136</v>
      </c>
      <c r="N22" s="11">
        <v>277</v>
      </c>
      <c r="O22" s="11">
        <v>164</v>
      </c>
      <c r="R22" s="12"/>
      <c r="S22" s="12"/>
      <c r="T22" s="12"/>
      <c r="U22" s="12"/>
    </row>
    <row r="23" spans="1:21" x14ac:dyDescent="0.15">
      <c r="A23" s="10">
        <v>1813</v>
      </c>
      <c r="B23" s="10">
        <v>38003</v>
      </c>
      <c r="C23" s="10" t="s">
        <v>87</v>
      </c>
      <c r="D23" s="11">
        <v>130</v>
      </c>
      <c r="E23" s="11">
        <v>109</v>
      </c>
      <c r="F23" s="11">
        <v>239</v>
      </c>
      <c r="G23" s="11">
        <v>95</v>
      </c>
      <c r="I23" s="10">
        <v>2517</v>
      </c>
      <c r="J23" s="10">
        <v>37007</v>
      </c>
      <c r="K23" s="10" t="s">
        <v>65</v>
      </c>
      <c r="L23" s="11">
        <v>49</v>
      </c>
      <c r="M23" s="11">
        <v>51</v>
      </c>
      <c r="N23" s="11">
        <v>100</v>
      </c>
      <c r="O23" s="11">
        <v>45</v>
      </c>
      <c r="R23" s="12"/>
      <c r="S23" s="12"/>
      <c r="T23" s="12"/>
      <c r="U23" s="12"/>
    </row>
    <row r="24" spans="1:21" x14ac:dyDescent="0.15">
      <c r="A24" s="10">
        <v>1814</v>
      </c>
      <c r="B24" s="10">
        <v>38004</v>
      </c>
      <c r="C24" s="10" t="s">
        <v>88</v>
      </c>
      <c r="D24" s="11">
        <v>200</v>
      </c>
      <c r="E24" s="11">
        <v>192</v>
      </c>
      <c r="F24" s="11">
        <v>392</v>
      </c>
      <c r="G24" s="11">
        <v>150</v>
      </c>
      <c r="I24" s="10">
        <v>2699</v>
      </c>
      <c r="J24" s="10">
        <v>23000</v>
      </c>
      <c r="K24" s="10" t="s">
        <v>66</v>
      </c>
      <c r="L24" s="11">
        <v>1004</v>
      </c>
      <c r="M24" s="11">
        <v>1033</v>
      </c>
      <c r="N24" s="11">
        <v>2037</v>
      </c>
      <c r="O24" s="11">
        <v>851</v>
      </c>
      <c r="R24" s="12"/>
      <c r="S24" s="12"/>
      <c r="T24" s="12"/>
      <c r="U24" s="12"/>
    </row>
    <row r="25" spans="1:21" x14ac:dyDescent="0.15">
      <c r="A25" s="10">
        <v>1815</v>
      </c>
      <c r="B25" s="10">
        <v>38005</v>
      </c>
      <c r="C25" s="10" t="s">
        <v>89</v>
      </c>
      <c r="D25" s="11">
        <v>434</v>
      </c>
      <c r="E25" s="11">
        <v>397</v>
      </c>
      <c r="F25" s="11">
        <v>831</v>
      </c>
      <c r="G25" s="11">
        <v>385</v>
      </c>
      <c r="I25" s="10">
        <v>2799</v>
      </c>
      <c r="J25" s="10">
        <v>21000</v>
      </c>
      <c r="K25" s="10" t="s">
        <v>67</v>
      </c>
      <c r="L25" s="11">
        <v>544</v>
      </c>
      <c r="M25" s="11">
        <v>502</v>
      </c>
      <c r="N25" s="11">
        <v>1046</v>
      </c>
      <c r="O25" s="11">
        <v>475</v>
      </c>
      <c r="R25" s="12"/>
      <c r="S25" s="12"/>
      <c r="T25" s="12"/>
      <c r="U25" s="12"/>
    </row>
    <row r="26" spans="1:21" ht="14.25" thickBot="1" x14ac:dyDescent="0.2">
      <c r="A26" s="10">
        <v>1816</v>
      </c>
      <c r="B26" s="10">
        <v>38006</v>
      </c>
      <c r="C26" s="10" t="s">
        <v>90</v>
      </c>
      <c r="D26" s="11">
        <v>242</v>
      </c>
      <c r="E26" s="11">
        <v>263</v>
      </c>
      <c r="F26" s="11">
        <v>505</v>
      </c>
      <c r="G26" s="11">
        <v>247</v>
      </c>
      <c r="I26" s="13">
        <v>2899</v>
      </c>
      <c r="J26" s="10">
        <v>20000</v>
      </c>
      <c r="K26" s="13" t="s">
        <v>68</v>
      </c>
      <c r="L26" s="11">
        <v>1454</v>
      </c>
      <c r="M26" s="11">
        <v>1448</v>
      </c>
      <c r="N26" s="11">
        <v>2902</v>
      </c>
      <c r="O26" s="11">
        <v>1235</v>
      </c>
      <c r="R26" s="12"/>
      <c r="S26" s="12"/>
      <c r="T26" s="12"/>
      <c r="U26" s="12"/>
    </row>
    <row r="27" spans="1:21" ht="14.25" thickTop="1" x14ac:dyDescent="0.15">
      <c r="A27" s="10">
        <v>1817</v>
      </c>
      <c r="B27" s="10">
        <v>38007</v>
      </c>
      <c r="C27" s="10" t="s">
        <v>91</v>
      </c>
      <c r="D27" s="11">
        <v>191</v>
      </c>
      <c r="E27" s="11">
        <v>195</v>
      </c>
      <c r="F27" s="11">
        <v>386</v>
      </c>
      <c r="G27" s="11">
        <v>170</v>
      </c>
      <c r="I27" s="14" t="s">
        <v>10</v>
      </c>
      <c r="J27" s="15"/>
      <c r="K27" s="16" t="s">
        <v>11</v>
      </c>
      <c r="L27" s="17">
        <f>SUM(L5:L26)</f>
        <v>7525</v>
      </c>
      <c r="M27" s="17">
        <f>SUM(M5:M26)</f>
        <v>7566</v>
      </c>
      <c r="N27" s="17">
        <f>SUM(N5:N26)</f>
        <v>15091</v>
      </c>
      <c r="O27" s="17">
        <f>SUM(O5:O26)</f>
        <v>6371</v>
      </c>
      <c r="R27" s="12"/>
      <c r="S27" s="12"/>
      <c r="T27" s="12"/>
      <c r="U27" s="12"/>
    </row>
    <row r="28" spans="1:21" x14ac:dyDescent="0.15">
      <c r="A28" s="10">
        <v>1818</v>
      </c>
      <c r="B28" s="10">
        <v>38008</v>
      </c>
      <c r="C28" s="10" t="s">
        <v>92</v>
      </c>
      <c r="D28" s="11">
        <v>90</v>
      </c>
      <c r="E28" s="11">
        <v>116</v>
      </c>
      <c r="F28" s="11">
        <v>206</v>
      </c>
      <c r="G28" s="11">
        <v>97</v>
      </c>
      <c r="K28" s="18"/>
      <c r="L28" s="19"/>
      <c r="M28" s="19"/>
      <c r="N28" s="19"/>
      <c r="O28" s="19"/>
    </row>
    <row r="29" spans="1:21" x14ac:dyDescent="0.15">
      <c r="A29" s="10">
        <v>1819</v>
      </c>
      <c r="B29" s="10">
        <v>38009</v>
      </c>
      <c r="C29" s="10" t="s">
        <v>93</v>
      </c>
      <c r="D29" s="11">
        <v>276</v>
      </c>
      <c r="E29" s="11">
        <v>296</v>
      </c>
      <c r="F29" s="11">
        <v>572</v>
      </c>
      <c r="G29" s="11">
        <v>244</v>
      </c>
      <c r="K29" s="20"/>
      <c r="L29" s="21"/>
      <c r="M29" s="21"/>
      <c r="N29" s="21"/>
      <c r="O29" s="21"/>
    </row>
    <row r="30" spans="1:21" ht="14.25" x14ac:dyDescent="0.15">
      <c r="A30" s="10">
        <v>1820</v>
      </c>
      <c r="B30" s="10">
        <v>38010</v>
      </c>
      <c r="C30" s="10" t="s">
        <v>94</v>
      </c>
      <c r="D30" s="11">
        <v>343</v>
      </c>
      <c r="E30" s="11">
        <v>353</v>
      </c>
      <c r="F30" s="11">
        <v>696</v>
      </c>
      <c r="G30" s="11">
        <v>314</v>
      </c>
      <c r="K30" s="5" t="s">
        <v>12</v>
      </c>
      <c r="L30" s="6"/>
      <c r="M30" s="6"/>
      <c r="N30" s="6"/>
      <c r="O30" s="6"/>
    </row>
    <row r="31" spans="1:21" x14ac:dyDescent="0.15">
      <c r="A31" s="10">
        <v>1911</v>
      </c>
      <c r="B31" s="10">
        <v>24001</v>
      </c>
      <c r="C31" s="10" t="s">
        <v>95</v>
      </c>
      <c r="D31" s="11">
        <v>123</v>
      </c>
      <c r="E31" s="11">
        <v>146</v>
      </c>
      <c r="F31" s="11">
        <v>269</v>
      </c>
      <c r="G31" s="11">
        <v>122</v>
      </c>
      <c r="I31" s="7" t="s">
        <v>4</v>
      </c>
      <c r="J31" s="7"/>
      <c r="K31" s="7" t="s">
        <v>5</v>
      </c>
      <c r="L31" s="8" t="s">
        <v>6</v>
      </c>
      <c r="M31" s="8" t="s">
        <v>7</v>
      </c>
      <c r="N31" s="8" t="s">
        <v>8</v>
      </c>
      <c r="O31" s="8" t="s">
        <v>9</v>
      </c>
    </row>
    <row r="32" spans="1:21" x14ac:dyDescent="0.15">
      <c r="A32" s="10">
        <v>1912</v>
      </c>
      <c r="B32" s="10">
        <v>24002</v>
      </c>
      <c r="C32" s="10" t="s">
        <v>96</v>
      </c>
      <c r="D32" s="11">
        <v>770</v>
      </c>
      <c r="E32" s="11">
        <v>696</v>
      </c>
      <c r="F32" s="11">
        <v>1466</v>
      </c>
      <c r="G32" s="11">
        <v>664</v>
      </c>
      <c r="I32" s="22">
        <v>4099</v>
      </c>
      <c r="J32" s="10">
        <v>26000</v>
      </c>
      <c r="K32" s="22" t="s">
        <v>98</v>
      </c>
      <c r="L32" s="11">
        <v>413</v>
      </c>
      <c r="M32" s="11">
        <v>414</v>
      </c>
      <c r="N32" s="11">
        <v>827</v>
      </c>
      <c r="O32" s="11">
        <v>304</v>
      </c>
    </row>
    <row r="33" spans="1:15" ht="14.25" thickBot="1" x14ac:dyDescent="0.2">
      <c r="A33" s="13">
        <v>1913</v>
      </c>
      <c r="B33" s="10">
        <v>24003</v>
      </c>
      <c r="C33" s="13" t="s">
        <v>97</v>
      </c>
      <c r="D33" s="11">
        <v>527</v>
      </c>
      <c r="E33" s="11">
        <v>523</v>
      </c>
      <c r="F33" s="11">
        <v>1050</v>
      </c>
      <c r="G33" s="11">
        <v>370</v>
      </c>
      <c r="I33" s="23">
        <v>4199</v>
      </c>
      <c r="J33" s="10">
        <v>25000</v>
      </c>
      <c r="K33" s="23" t="s">
        <v>99</v>
      </c>
      <c r="L33" s="11">
        <v>834</v>
      </c>
      <c r="M33" s="11">
        <v>838</v>
      </c>
      <c r="N33" s="11">
        <v>1672</v>
      </c>
      <c r="O33" s="11">
        <v>643</v>
      </c>
    </row>
    <row r="34" spans="1:15" ht="14.25" thickTop="1" x14ac:dyDescent="0.15">
      <c r="A34" s="14" t="s">
        <v>10</v>
      </c>
      <c r="B34" s="15"/>
      <c r="C34" s="16" t="s">
        <v>11</v>
      </c>
      <c r="D34" s="17">
        <f>SUM(D5:D33)</f>
        <v>13676</v>
      </c>
      <c r="E34" s="17">
        <f>SUM(E5:E33)</f>
        <v>13708</v>
      </c>
      <c r="F34" s="17">
        <f>SUM(F5:F33)</f>
        <v>27384</v>
      </c>
      <c r="G34" s="17">
        <f>SUM(G5:G33)</f>
        <v>11517</v>
      </c>
      <c r="I34" s="23">
        <v>4211</v>
      </c>
      <c r="J34" s="10">
        <v>39001</v>
      </c>
      <c r="K34" s="23" t="s">
        <v>100</v>
      </c>
      <c r="L34" s="11">
        <v>497</v>
      </c>
      <c r="M34" s="11">
        <v>537</v>
      </c>
      <c r="N34" s="11">
        <v>1034</v>
      </c>
      <c r="O34" s="11">
        <v>428</v>
      </c>
    </row>
    <row r="35" spans="1:15" x14ac:dyDescent="0.15">
      <c r="A35" s="24"/>
      <c r="B35" s="24"/>
      <c r="C35" s="18"/>
      <c r="D35" s="25"/>
      <c r="E35" s="25"/>
      <c r="F35" s="25"/>
      <c r="G35" s="25"/>
      <c r="I35" s="23">
        <v>4212</v>
      </c>
      <c r="J35" s="10">
        <v>39002</v>
      </c>
      <c r="K35" s="23" t="s">
        <v>101</v>
      </c>
      <c r="L35" s="11">
        <v>706</v>
      </c>
      <c r="M35" s="11">
        <v>769</v>
      </c>
      <c r="N35" s="11">
        <v>1475</v>
      </c>
      <c r="O35" s="11">
        <v>572</v>
      </c>
    </row>
    <row r="36" spans="1:15" x14ac:dyDescent="0.15">
      <c r="A36" s="26"/>
      <c r="B36" s="26"/>
      <c r="C36" s="20"/>
      <c r="D36" s="27"/>
      <c r="E36" s="27"/>
      <c r="F36" s="27"/>
      <c r="G36" s="27"/>
      <c r="I36" s="23">
        <v>4213</v>
      </c>
      <c r="J36" s="10">
        <v>39003</v>
      </c>
      <c r="K36" s="23" t="s">
        <v>102</v>
      </c>
      <c r="L36" s="11">
        <v>1326</v>
      </c>
      <c r="M36" s="11">
        <v>1421</v>
      </c>
      <c r="N36" s="11">
        <v>2747</v>
      </c>
      <c r="O36" s="11">
        <v>1029</v>
      </c>
    </row>
    <row r="37" spans="1:15" ht="14.25" x14ac:dyDescent="0.15">
      <c r="A37" s="26"/>
      <c r="B37" s="26"/>
      <c r="C37" s="28" t="s">
        <v>13</v>
      </c>
      <c r="D37" s="26"/>
      <c r="E37" s="26"/>
      <c r="F37" s="26"/>
      <c r="G37" s="26"/>
      <c r="I37" s="23">
        <v>4214</v>
      </c>
      <c r="J37" s="10">
        <v>39004</v>
      </c>
      <c r="K37" s="23" t="s">
        <v>103</v>
      </c>
      <c r="L37" s="11">
        <v>266</v>
      </c>
      <c r="M37" s="11">
        <v>239</v>
      </c>
      <c r="N37" s="11">
        <v>505</v>
      </c>
      <c r="O37" s="11">
        <v>204</v>
      </c>
    </row>
    <row r="38" spans="1:15" x14ac:dyDescent="0.15">
      <c r="A38" s="7" t="s">
        <v>4</v>
      </c>
      <c r="B38" s="7"/>
      <c r="C38" s="7" t="s">
        <v>5</v>
      </c>
      <c r="D38" s="8" t="s">
        <v>6</v>
      </c>
      <c r="E38" s="8" t="s">
        <v>7</v>
      </c>
      <c r="F38" s="8" t="s">
        <v>8</v>
      </c>
      <c r="G38" s="8" t="s">
        <v>9</v>
      </c>
      <c r="I38" s="23">
        <v>4215</v>
      </c>
      <c r="J38" s="10">
        <v>39005</v>
      </c>
      <c r="K38" s="23" t="s">
        <v>104</v>
      </c>
      <c r="L38" s="11">
        <v>322</v>
      </c>
      <c r="M38" s="11">
        <v>302</v>
      </c>
      <c r="N38" s="11">
        <v>624</v>
      </c>
      <c r="O38" s="11">
        <v>261</v>
      </c>
    </row>
    <row r="39" spans="1:15" x14ac:dyDescent="0.15">
      <c r="A39" s="10">
        <v>3099</v>
      </c>
      <c r="B39" s="10">
        <v>31000</v>
      </c>
      <c r="C39" s="29" t="s">
        <v>14</v>
      </c>
      <c r="D39" s="11">
        <v>1525</v>
      </c>
      <c r="E39" s="11">
        <v>1429</v>
      </c>
      <c r="F39" s="11">
        <v>2954</v>
      </c>
      <c r="G39" s="11">
        <v>1213</v>
      </c>
      <c r="I39" s="23">
        <v>4216</v>
      </c>
      <c r="J39" s="10">
        <v>39006</v>
      </c>
      <c r="K39" s="23" t="s">
        <v>105</v>
      </c>
      <c r="L39" s="11">
        <v>266</v>
      </c>
      <c r="M39" s="11">
        <v>274</v>
      </c>
      <c r="N39" s="11">
        <v>540</v>
      </c>
      <c r="O39" s="11">
        <v>238</v>
      </c>
    </row>
    <row r="40" spans="1:15" x14ac:dyDescent="0.15">
      <c r="A40" s="10">
        <v>3199</v>
      </c>
      <c r="B40" s="10">
        <v>10000</v>
      </c>
      <c r="C40" s="10" t="s">
        <v>15</v>
      </c>
      <c r="D40" s="11">
        <v>861</v>
      </c>
      <c r="E40" s="11">
        <v>743</v>
      </c>
      <c r="F40" s="11">
        <v>1604</v>
      </c>
      <c r="G40" s="11">
        <v>715</v>
      </c>
      <c r="I40" s="23">
        <v>4217</v>
      </c>
      <c r="J40" s="10">
        <v>39007</v>
      </c>
      <c r="K40" s="23" t="s">
        <v>106</v>
      </c>
      <c r="L40" s="11">
        <v>258</v>
      </c>
      <c r="M40" s="11">
        <v>282</v>
      </c>
      <c r="N40" s="11">
        <v>540</v>
      </c>
      <c r="O40" s="11">
        <v>198</v>
      </c>
    </row>
    <row r="41" spans="1:15" x14ac:dyDescent="0.15">
      <c r="A41" s="10">
        <v>3299</v>
      </c>
      <c r="B41" s="10">
        <v>1000</v>
      </c>
      <c r="C41" s="10" t="s">
        <v>16</v>
      </c>
      <c r="D41" s="11">
        <v>983</v>
      </c>
      <c r="E41" s="11">
        <v>918</v>
      </c>
      <c r="F41" s="11">
        <v>1901</v>
      </c>
      <c r="G41" s="11">
        <v>680</v>
      </c>
      <c r="I41" s="23">
        <v>4218</v>
      </c>
      <c r="J41" s="10">
        <v>39008</v>
      </c>
      <c r="K41" s="23" t="s">
        <v>107</v>
      </c>
      <c r="L41" s="11">
        <v>317</v>
      </c>
      <c r="M41" s="11">
        <v>352</v>
      </c>
      <c r="N41" s="11">
        <v>669</v>
      </c>
      <c r="O41" s="11">
        <v>274</v>
      </c>
    </row>
    <row r="42" spans="1:15" x14ac:dyDescent="0.15">
      <c r="A42" s="10">
        <v>3399</v>
      </c>
      <c r="B42" s="10">
        <v>4000</v>
      </c>
      <c r="C42" s="10" t="s">
        <v>17</v>
      </c>
      <c r="D42" s="11">
        <v>60</v>
      </c>
      <c r="E42" s="11">
        <v>58</v>
      </c>
      <c r="F42" s="11">
        <v>118</v>
      </c>
      <c r="G42" s="11">
        <v>42</v>
      </c>
      <c r="I42" s="23">
        <v>4219</v>
      </c>
      <c r="J42" s="10">
        <v>39009</v>
      </c>
      <c r="K42" s="23" t="s">
        <v>108</v>
      </c>
      <c r="L42" s="11">
        <v>304</v>
      </c>
      <c r="M42" s="11">
        <v>316</v>
      </c>
      <c r="N42" s="11">
        <v>620</v>
      </c>
      <c r="O42" s="11">
        <v>244</v>
      </c>
    </row>
    <row r="43" spans="1:15" x14ac:dyDescent="0.15">
      <c r="A43" s="10">
        <v>3499</v>
      </c>
      <c r="B43" s="10">
        <v>28000</v>
      </c>
      <c r="C43" s="10" t="s">
        <v>18</v>
      </c>
      <c r="D43" s="11">
        <v>76</v>
      </c>
      <c r="E43" s="11">
        <v>77</v>
      </c>
      <c r="F43" s="11">
        <v>153</v>
      </c>
      <c r="G43" s="11">
        <v>53</v>
      </c>
      <c r="I43" s="23">
        <v>4220</v>
      </c>
      <c r="J43" s="10">
        <v>39010</v>
      </c>
      <c r="K43" s="23" t="s">
        <v>109</v>
      </c>
      <c r="L43" s="11">
        <v>268</v>
      </c>
      <c r="M43" s="11">
        <v>267</v>
      </c>
      <c r="N43" s="11">
        <v>535</v>
      </c>
      <c r="O43" s="11">
        <v>214</v>
      </c>
    </row>
    <row r="44" spans="1:15" ht="14.25" thickBot="1" x14ac:dyDescent="0.2">
      <c r="A44" s="13">
        <v>3599</v>
      </c>
      <c r="B44" s="10">
        <v>14000</v>
      </c>
      <c r="C44" s="13" t="s">
        <v>19</v>
      </c>
      <c r="D44" s="11">
        <v>31</v>
      </c>
      <c r="E44" s="11">
        <v>34</v>
      </c>
      <c r="F44" s="11">
        <v>65</v>
      </c>
      <c r="G44" s="11">
        <v>24</v>
      </c>
      <c r="I44" s="23">
        <v>4399</v>
      </c>
      <c r="J44" s="10">
        <v>12000</v>
      </c>
      <c r="K44" s="23" t="s">
        <v>110</v>
      </c>
      <c r="L44" s="11">
        <v>718</v>
      </c>
      <c r="M44" s="11">
        <v>747</v>
      </c>
      <c r="N44" s="11">
        <v>1465</v>
      </c>
      <c r="O44" s="11">
        <v>532</v>
      </c>
    </row>
    <row r="45" spans="1:15" ht="14.25" thickTop="1" x14ac:dyDescent="0.15">
      <c r="A45" s="14" t="s">
        <v>10</v>
      </c>
      <c r="B45" s="15"/>
      <c r="C45" s="16" t="s">
        <v>11</v>
      </c>
      <c r="D45" s="17">
        <f>SUM(D39:D44)</f>
        <v>3536</v>
      </c>
      <c r="E45" s="17">
        <f>SUM(E39:E44)</f>
        <v>3259</v>
      </c>
      <c r="F45" s="17">
        <f>SUM(F39:F44)</f>
        <v>6795</v>
      </c>
      <c r="G45" s="17">
        <f>SUM(G39:G44)</f>
        <v>2727</v>
      </c>
      <c r="I45" s="23">
        <v>4499</v>
      </c>
      <c r="J45" s="10">
        <v>9000</v>
      </c>
      <c r="K45" s="23" t="s">
        <v>111</v>
      </c>
      <c r="L45" s="11">
        <v>352</v>
      </c>
      <c r="M45" s="11">
        <v>358</v>
      </c>
      <c r="N45" s="11">
        <v>710</v>
      </c>
      <c r="O45" s="11">
        <v>257</v>
      </c>
    </row>
    <row r="46" spans="1:15" x14ac:dyDescent="0.15">
      <c r="C46" s="18"/>
      <c r="D46" s="19"/>
      <c r="E46" s="19"/>
      <c r="F46" s="19"/>
      <c r="G46" s="19"/>
      <c r="I46" s="23">
        <v>4511</v>
      </c>
      <c r="J46" s="10">
        <v>16001</v>
      </c>
      <c r="K46" s="23" t="s">
        <v>112</v>
      </c>
      <c r="L46" s="11">
        <v>507</v>
      </c>
      <c r="M46" s="11">
        <v>573</v>
      </c>
      <c r="N46" s="11">
        <v>1080</v>
      </c>
      <c r="O46" s="11">
        <v>425</v>
      </c>
    </row>
    <row r="47" spans="1:15" ht="13.5" customHeight="1" x14ac:dyDescent="0.15">
      <c r="C47" s="20"/>
      <c r="D47" s="21"/>
      <c r="E47" s="21"/>
      <c r="F47" s="21"/>
      <c r="G47" s="21"/>
      <c r="I47" s="23">
        <v>4512</v>
      </c>
      <c r="J47" s="10">
        <v>16002</v>
      </c>
      <c r="K47" s="23" t="s">
        <v>113</v>
      </c>
      <c r="L47" s="11">
        <v>515</v>
      </c>
      <c r="M47" s="11">
        <v>488</v>
      </c>
      <c r="N47" s="11">
        <v>1003</v>
      </c>
      <c r="O47" s="11">
        <v>450</v>
      </c>
    </row>
    <row r="48" spans="1:15" ht="14.25" customHeight="1" x14ac:dyDescent="0.15">
      <c r="D48" s="6"/>
      <c r="E48" s="6"/>
      <c r="F48" s="6"/>
      <c r="G48" s="6"/>
      <c r="I48" s="23">
        <v>4513</v>
      </c>
      <c r="J48" s="10">
        <v>16003</v>
      </c>
      <c r="K48" s="23" t="s">
        <v>114</v>
      </c>
      <c r="L48" s="11">
        <v>496</v>
      </c>
      <c r="M48" s="11">
        <v>490</v>
      </c>
      <c r="N48" s="11">
        <v>986</v>
      </c>
      <c r="O48" s="11">
        <v>325</v>
      </c>
    </row>
    <row r="49" spans="1:15" ht="13.5" customHeight="1" x14ac:dyDescent="0.15">
      <c r="C49" s="146" t="s">
        <v>20</v>
      </c>
      <c r="D49" s="146"/>
      <c r="E49" s="146"/>
      <c r="F49" s="146"/>
      <c r="G49" s="146"/>
      <c r="I49" s="23">
        <v>4514</v>
      </c>
      <c r="J49" s="10">
        <v>16004</v>
      </c>
      <c r="K49" s="23" t="s">
        <v>115</v>
      </c>
      <c r="L49" s="11">
        <v>240</v>
      </c>
      <c r="M49" s="11">
        <v>251</v>
      </c>
      <c r="N49" s="11">
        <v>491</v>
      </c>
      <c r="O49" s="11">
        <v>165</v>
      </c>
    </row>
    <row r="50" spans="1:15" ht="13.5" customHeight="1" x14ac:dyDescent="0.15">
      <c r="C50" s="147"/>
      <c r="D50" s="147"/>
      <c r="E50" s="147"/>
      <c r="F50" s="147"/>
      <c r="G50" s="147"/>
      <c r="I50" s="23">
        <v>4611</v>
      </c>
      <c r="J50" s="10">
        <v>33001</v>
      </c>
      <c r="K50" s="23" t="s">
        <v>116</v>
      </c>
      <c r="L50" s="11">
        <v>200</v>
      </c>
      <c r="M50" s="11">
        <v>236</v>
      </c>
      <c r="N50" s="11">
        <v>436</v>
      </c>
      <c r="O50" s="11">
        <v>188</v>
      </c>
    </row>
    <row r="51" spans="1:15" x14ac:dyDescent="0.15">
      <c r="A51" s="7" t="s">
        <v>4</v>
      </c>
      <c r="B51" s="7"/>
      <c r="C51" s="7" t="s">
        <v>21</v>
      </c>
      <c r="D51" s="8" t="s">
        <v>6</v>
      </c>
      <c r="E51" s="8" t="s">
        <v>7</v>
      </c>
      <c r="F51" s="8" t="s">
        <v>8</v>
      </c>
      <c r="G51" s="8" t="s">
        <v>9</v>
      </c>
      <c r="I51" s="23">
        <v>4612</v>
      </c>
      <c r="J51" s="10">
        <v>33002</v>
      </c>
      <c r="K51" s="23" t="s">
        <v>117</v>
      </c>
      <c r="L51" s="11">
        <v>162</v>
      </c>
      <c r="M51" s="11">
        <v>177</v>
      </c>
      <c r="N51" s="11">
        <v>339</v>
      </c>
      <c r="O51" s="11">
        <v>142</v>
      </c>
    </row>
    <row r="52" spans="1:15" x14ac:dyDescent="0.15">
      <c r="A52" s="10" t="s">
        <v>10</v>
      </c>
      <c r="B52" s="10"/>
      <c r="C52" s="10" t="s">
        <v>124</v>
      </c>
      <c r="D52" s="11">
        <v>3441</v>
      </c>
      <c r="E52" s="11">
        <v>3149</v>
      </c>
      <c r="F52" s="11">
        <v>6590</v>
      </c>
      <c r="G52" s="11">
        <v>2643</v>
      </c>
      <c r="I52" s="23">
        <v>4613</v>
      </c>
      <c r="J52" s="10">
        <v>33003</v>
      </c>
      <c r="K52" s="23" t="s">
        <v>118</v>
      </c>
      <c r="L52" s="11">
        <v>53</v>
      </c>
      <c r="M52" s="11">
        <v>55</v>
      </c>
      <c r="N52" s="11">
        <v>108</v>
      </c>
      <c r="O52" s="11">
        <v>34</v>
      </c>
    </row>
    <row r="53" spans="1:15" x14ac:dyDescent="0.15">
      <c r="A53" s="10" t="s">
        <v>10</v>
      </c>
      <c r="B53" s="10"/>
      <c r="C53" s="10" t="s">
        <v>125</v>
      </c>
      <c r="D53" s="11">
        <v>3915</v>
      </c>
      <c r="E53" s="11">
        <v>3820</v>
      </c>
      <c r="F53" s="11">
        <v>7735</v>
      </c>
      <c r="G53" s="11">
        <v>3456</v>
      </c>
      <c r="I53" s="23">
        <v>4614</v>
      </c>
      <c r="J53" s="10">
        <v>33004</v>
      </c>
      <c r="K53" s="23" t="s">
        <v>119</v>
      </c>
      <c r="L53" s="11">
        <v>68</v>
      </c>
      <c r="M53" s="11">
        <v>81</v>
      </c>
      <c r="N53" s="11">
        <v>149</v>
      </c>
      <c r="O53" s="11">
        <v>57</v>
      </c>
    </row>
    <row r="54" spans="1:15" x14ac:dyDescent="0.15">
      <c r="A54" s="10" t="s">
        <v>10</v>
      </c>
      <c r="B54" s="10"/>
      <c r="C54" s="10" t="s">
        <v>126</v>
      </c>
      <c r="D54" s="11">
        <v>3706</v>
      </c>
      <c r="E54" s="11">
        <v>3857</v>
      </c>
      <c r="F54" s="11">
        <v>7563</v>
      </c>
      <c r="G54" s="11">
        <v>3000</v>
      </c>
      <c r="I54" s="23">
        <v>4615</v>
      </c>
      <c r="J54" s="10">
        <v>33005</v>
      </c>
      <c r="K54" s="23" t="s">
        <v>120</v>
      </c>
      <c r="L54" s="11">
        <v>134</v>
      </c>
      <c r="M54" s="11">
        <v>143</v>
      </c>
      <c r="N54" s="11">
        <v>277</v>
      </c>
      <c r="O54" s="11">
        <v>78</v>
      </c>
    </row>
    <row r="55" spans="1:15" x14ac:dyDescent="0.15">
      <c r="A55" s="10" t="s">
        <v>10</v>
      </c>
      <c r="B55" s="10"/>
      <c r="C55" s="10" t="s">
        <v>127</v>
      </c>
      <c r="D55" s="11">
        <v>5119</v>
      </c>
      <c r="E55" s="11">
        <v>5186</v>
      </c>
      <c r="F55" s="11">
        <v>10305</v>
      </c>
      <c r="G55" s="11">
        <v>4278</v>
      </c>
      <c r="I55" s="23">
        <v>4616</v>
      </c>
      <c r="J55" s="10">
        <v>33006</v>
      </c>
      <c r="K55" s="23" t="s">
        <v>121</v>
      </c>
      <c r="L55" s="11">
        <v>196</v>
      </c>
      <c r="M55" s="11">
        <v>244</v>
      </c>
      <c r="N55" s="11">
        <v>440</v>
      </c>
      <c r="O55" s="11">
        <v>167</v>
      </c>
    </row>
    <row r="56" spans="1:15" x14ac:dyDescent="0.15">
      <c r="A56" s="10" t="s">
        <v>10</v>
      </c>
      <c r="B56" s="10"/>
      <c r="C56" s="10" t="s">
        <v>128</v>
      </c>
      <c r="D56" s="11">
        <v>3585</v>
      </c>
      <c r="E56" s="11">
        <v>3732</v>
      </c>
      <c r="F56" s="11">
        <v>7317</v>
      </c>
      <c r="G56" s="11">
        <v>2966</v>
      </c>
      <c r="I56" s="23">
        <v>4799</v>
      </c>
      <c r="J56" s="10">
        <v>15000</v>
      </c>
      <c r="K56" s="23" t="s">
        <v>122</v>
      </c>
      <c r="L56" s="11">
        <v>539</v>
      </c>
      <c r="M56" s="11">
        <v>547</v>
      </c>
      <c r="N56" s="11">
        <v>1086</v>
      </c>
      <c r="O56" s="11">
        <v>430</v>
      </c>
    </row>
    <row r="57" spans="1:15" ht="14.25" thickBot="1" x14ac:dyDescent="0.2">
      <c r="A57" s="10" t="s">
        <v>10</v>
      </c>
      <c r="B57" s="10"/>
      <c r="C57" s="10" t="s">
        <v>129</v>
      </c>
      <c r="D57" s="11">
        <v>5023</v>
      </c>
      <c r="E57" s="11">
        <v>4834</v>
      </c>
      <c r="F57" s="11">
        <v>9857</v>
      </c>
      <c r="G57" s="11">
        <v>4310</v>
      </c>
      <c r="I57" s="30">
        <v>4899</v>
      </c>
      <c r="J57" s="10">
        <v>19000</v>
      </c>
      <c r="K57" s="30" t="s">
        <v>123</v>
      </c>
      <c r="L57" s="11">
        <v>339</v>
      </c>
      <c r="M57" s="11">
        <v>359</v>
      </c>
      <c r="N57" s="11">
        <v>698</v>
      </c>
      <c r="O57" s="11">
        <v>275</v>
      </c>
    </row>
    <row r="58" spans="1:15" ht="15" thickTop="1" thickBot="1" x14ac:dyDescent="0.2">
      <c r="A58" s="10" t="s">
        <v>10</v>
      </c>
      <c r="B58" s="10"/>
      <c r="C58" s="10" t="s">
        <v>130</v>
      </c>
      <c r="D58" s="11">
        <v>4439</v>
      </c>
      <c r="E58" s="11">
        <v>4599</v>
      </c>
      <c r="F58" s="11">
        <v>9038</v>
      </c>
      <c r="G58" s="11">
        <v>3503</v>
      </c>
      <c r="I58" s="31" t="s">
        <v>10</v>
      </c>
      <c r="J58" s="31"/>
      <c r="K58" s="31" t="s">
        <v>11</v>
      </c>
      <c r="L58" s="32">
        <f>SUM(L32:L57)</f>
        <v>10296</v>
      </c>
      <c r="M58" s="32">
        <f>SUM(M32:M57)</f>
        <v>10760</v>
      </c>
      <c r="N58" s="32">
        <f>SUM(N32:N57)</f>
        <v>21056</v>
      </c>
      <c r="O58" s="32">
        <f>SUM(O32:O57)</f>
        <v>8134</v>
      </c>
    </row>
    <row r="59" spans="1:15" ht="13.5" customHeight="1" thickTop="1" x14ac:dyDescent="0.15">
      <c r="A59" s="10" t="s">
        <v>10</v>
      </c>
      <c r="B59" s="10"/>
      <c r="C59" s="10" t="s">
        <v>131</v>
      </c>
      <c r="D59" s="11">
        <v>2916</v>
      </c>
      <c r="E59" s="11">
        <v>3038</v>
      </c>
      <c r="F59" s="11">
        <v>5954</v>
      </c>
      <c r="G59" s="11">
        <v>2303</v>
      </c>
      <c r="I59" s="22" t="s">
        <v>10</v>
      </c>
      <c r="J59" s="22"/>
      <c r="K59" s="22" t="s">
        <v>22</v>
      </c>
      <c r="L59" s="33">
        <f>D34+D45+L27+L58</f>
        <v>35033</v>
      </c>
      <c r="M59" s="33">
        <f>E34+E45+M27+M58</f>
        <v>35293</v>
      </c>
      <c r="N59" s="33">
        <f>F34+F45+N27+N58</f>
        <v>70326</v>
      </c>
      <c r="O59" s="33">
        <f>G34+G45+O27+O58</f>
        <v>28749</v>
      </c>
    </row>
    <row r="60" spans="1:15" ht="13.5" customHeight="1" x14ac:dyDescent="0.15">
      <c r="A60" s="10" t="s">
        <v>10</v>
      </c>
      <c r="B60" s="10"/>
      <c r="C60" s="10" t="s">
        <v>132</v>
      </c>
      <c r="D60" s="11">
        <v>2889</v>
      </c>
      <c r="E60" s="11">
        <v>3078</v>
      </c>
      <c r="F60" s="11">
        <v>5967</v>
      </c>
      <c r="G60" s="11">
        <v>2290</v>
      </c>
      <c r="K60" s="138"/>
      <c r="L60" s="21"/>
      <c r="M60" s="21"/>
      <c r="N60" s="21"/>
      <c r="O60" s="21"/>
    </row>
    <row r="61" spans="1:15" ht="13.5" customHeight="1" x14ac:dyDescent="0.15">
      <c r="A61" s="26"/>
      <c r="B61" s="26"/>
      <c r="C61" s="34"/>
      <c r="D61" s="35"/>
      <c r="E61" s="35"/>
      <c r="F61" s="35"/>
      <c r="G61" s="35"/>
      <c r="I61" s="148"/>
      <c r="J61" s="148"/>
      <c r="K61" s="148"/>
      <c r="L61" s="19"/>
      <c r="M61" s="19"/>
      <c r="N61" s="19"/>
      <c r="O61" s="19"/>
    </row>
    <row r="62" spans="1:15" ht="15.75" customHeight="1" x14ac:dyDescent="0.15">
      <c r="A62" s="26"/>
      <c r="B62" s="26"/>
      <c r="C62" s="149"/>
      <c r="D62" s="149"/>
      <c r="E62" s="149"/>
      <c r="F62" s="149"/>
      <c r="G62" s="149"/>
      <c r="K62" s="20"/>
      <c r="L62" s="21"/>
      <c r="M62" s="21"/>
      <c r="N62" s="21"/>
      <c r="O62" s="21"/>
    </row>
    <row r="63" spans="1:15" ht="15.75" customHeight="1" x14ac:dyDescent="0.15">
      <c r="A63" s="26"/>
      <c r="B63" s="26"/>
      <c r="C63" s="138"/>
      <c r="D63" s="138"/>
      <c r="E63" s="138"/>
      <c r="F63" s="138"/>
      <c r="G63" s="138"/>
      <c r="K63" s="20"/>
      <c r="L63" s="21"/>
      <c r="M63" s="21"/>
      <c r="N63" s="21"/>
      <c r="O63" s="21"/>
    </row>
    <row r="64" spans="1:15" x14ac:dyDescent="0.15">
      <c r="D64" s="6"/>
      <c r="E64" s="6"/>
      <c r="F64" s="6"/>
      <c r="G64" s="6"/>
      <c r="L64" s="1"/>
      <c r="M64" s="1"/>
      <c r="N64" s="1"/>
      <c r="O64" s="1"/>
    </row>
    <row r="65" spans="4:15" x14ac:dyDescent="0.15">
      <c r="D65" s="6"/>
      <c r="E65" s="6"/>
      <c r="F65" s="6"/>
      <c r="G65" s="6"/>
      <c r="L65" s="1"/>
      <c r="M65" s="1"/>
      <c r="N65" s="1"/>
      <c r="O65" s="1"/>
    </row>
    <row r="66" spans="4:15" x14ac:dyDescent="0.15">
      <c r="D66" s="6"/>
      <c r="E66" s="6"/>
      <c r="F66" s="6"/>
      <c r="G66" s="6"/>
      <c r="L66" s="1"/>
      <c r="M66" s="1"/>
      <c r="N66" s="1"/>
      <c r="O66" s="1"/>
    </row>
    <row r="67" spans="4:15" x14ac:dyDescent="0.15">
      <c r="D67" s="6"/>
      <c r="E67" s="6"/>
      <c r="F67" s="6"/>
      <c r="G67" s="6"/>
      <c r="L67" s="1"/>
      <c r="M67" s="1"/>
      <c r="N67" s="1"/>
      <c r="O67" s="1"/>
    </row>
    <row r="68" spans="4:15" x14ac:dyDescent="0.15">
      <c r="D68" s="6"/>
      <c r="E68" s="6"/>
      <c r="F68" s="6"/>
      <c r="G68" s="6"/>
      <c r="L68" s="1"/>
      <c r="M68" s="1"/>
      <c r="N68" s="1"/>
      <c r="O68" s="1"/>
    </row>
    <row r="69" spans="4:15" x14ac:dyDescent="0.15">
      <c r="D69" s="6"/>
      <c r="E69" s="6"/>
      <c r="F69" s="6"/>
      <c r="G69" s="6"/>
      <c r="L69" s="1"/>
      <c r="M69" s="1"/>
      <c r="N69" s="1"/>
      <c r="O69" s="1"/>
    </row>
    <row r="70" spans="4:15" x14ac:dyDescent="0.15">
      <c r="D70" s="6"/>
      <c r="E70" s="6"/>
      <c r="F70" s="6"/>
      <c r="G70" s="6"/>
      <c r="L70" s="1"/>
      <c r="M70" s="1"/>
      <c r="N70" s="1"/>
      <c r="O70" s="1"/>
    </row>
    <row r="71" spans="4:15" x14ac:dyDescent="0.15">
      <c r="D71" s="6"/>
      <c r="E71" s="6"/>
      <c r="F71" s="6"/>
      <c r="G71" s="6"/>
      <c r="L71" s="1"/>
      <c r="M71" s="1"/>
      <c r="N71" s="1"/>
      <c r="O71" s="1"/>
    </row>
    <row r="72" spans="4:15" x14ac:dyDescent="0.15">
      <c r="D72" s="6"/>
      <c r="E72" s="6"/>
      <c r="F72" s="6"/>
      <c r="G72" s="6"/>
      <c r="L72" s="1"/>
      <c r="M72" s="1"/>
      <c r="N72" s="1"/>
      <c r="O72" s="1"/>
    </row>
    <row r="73" spans="4:15" x14ac:dyDescent="0.15">
      <c r="D73" s="6"/>
      <c r="E73" s="6"/>
      <c r="F73" s="6"/>
      <c r="G73" s="6"/>
      <c r="L73" s="1"/>
      <c r="M73" s="1"/>
      <c r="N73" s="1"/>
      <c r="O73" s="1"/>
    </row>
    <row r="74" spans="4:15" x14ac:dyDescent="0.15">
      <c r="D74" s="6"/>
      <c r="E74" s="6"/>
      <c r="F74" s="6"/>
      <c r="G74" s="6"/>
      <c r="L74" s="1"/>
      <c r="M74" s="1"/>
      <c r="N74" s="1"/>
      <c r="O74" s="1"/>
    </row>
    <row r="75" spans="4:15" x14ac:dyDescent="0.15">
      <c r="D75" s="6"/>
      <c r="E75" s="6"/>
      <c r="F75" s="6"/>
      <c r="G75" s="6"/>
      <c r="L75" s="1"/>
      <c r="M75" s="1"/>
      <c r="N75" s="1"/>
      <c r="O75" s="1"/>
    </row>
    <row r="76" spans="4:15" x14ac:dyDescent="0.15">
      <c r="D76" s="6"/>
      <c r="E76" s="6"/>
      <c r="F76" s="6"/>
      <c r="G76" s="6"/>
      <c r="L76" s="1"/>
      <c r="M76" s="1"/>
      <c r="N76" s="1"/>
      <c r="O76" s="1"/>
    </row>
    <row r="77" spans="4:15" x14ac:dyDescent="0.15">
      <c r="D77" s="6"/>
      <c r="E77" s="6"/>
      <c r="F77" s="6"/>
      <c r="G77" s="6"/>
      <c r="L77" s="1"/>
      <c r="M77" s="1"/>
      <c r="N77" s="1"/>
      <c r="O77" s="1"/>
    </row>
    <row r="78" spans="4:15" x14ac:dyDescent="0.15">
      <c r="D78" s="6"/>
      <c r="E78" s="6"/>
      <c r="F78" s="6"/>
      <c r="G78" s="6"/>
      <c r="L78" s="1"/>
      <c r="M78" s="1"/>
      <c r="N78" s="1"/>
      <c r="O78" s="1"/>
    </row>
    <row r="79" spans="4:15" x14ac:dyDescent="0.15">
      <c r="D79" s="6"/>
      <c r="E79" s="6"/>
      <c r="F79" s="6"/>
      <c r="G79" s="6"/>
      <c r="L79" s="1"/>
      <c r="M79" s="1"/>
      <c r="N79" s="1"/>
      <c r="O79" s="1"/>
    </row>
    <row r="80" spans="4:15" x14ac:dyDescent="0.15">
      <c r="D80" s="6"/>
      <c r="E80" s="6"/>
      <c r="F80" s="6"/>
      <c r="G80" s="6"/>
      <c r="L80" s="1"/>
      <c r="M80" s="1"/>
      <c r="N80" s="1"/>
      <c r="O80" s="1"/>
    </row>
    <row r="81" spans="4:15" x14ac:dyDescent="0.15">
      <c r="D81" s="6"/>
      <c r="E81" s="6"/>
      <c r="F81" s="6"/>
      <c r="G81" s="6"/>
      <c r="L81" s="1"/>
      <c r="M81" s="1"/>
      <c r="N81" s="1"/>
      <c r="O81" s="1"/>
    </row>
    <row r="82" spans="4:15" x14ac:dyDescent="0.15">
      <c r="D82" s="6"/>
      <c r="E82" s="6"/>
      <c r="F82" s="6"/>
      <c r="G82" s="6"/>
      <c r="L82" s="1"/>
      <c r="M82" s="1"/>
      <c r="N82" s="1"/>
      <c r="O82" s="1"/>
    </row>
    <row r="83" spans="4:15" x14ac:dyDescent="0.15">
      <c r="D83" s="6"/>
      <c r="E83" s="6"/>
      <c r="F83" s="6"/>
      <c r="G83" s="6"/>
      <c r="L83" s="1"/>
      <c r="M83" s="1"/>
      <c r="N83" s="1"/>
      <c r="O83" s="1"/>
    </row>
    <row r="84" spans="4:15" x14ac:dyDescent="0.15">
      <c r="D84" s="6"/>
      <c r="E84" s="6"/>
      <c r="F84" s="6"/>
      <c r="G84" s="6"/>
      <c r="L84" s="1"/>
      <c r="M84" s="1"/>
      <c r="N84" s="1"/>
      <c r="O84" s="1"/>
    </row>
    <row r="85" spans="4:15" x14ac:dyDescent="0.15">
      <c r="D85" s="6"/>
      <c r="E85" s="6"/>
      <c r="F85" s="6"/>
      <c r="G85" s="6"/>
      <c r="L85" s="1"/>
      <c r="M85" s="1"/>
      <c r="N85" s="1"/>
      <c r="O85" s="1"/>
    </row>
    <row r="86" spans="4:15" x14ac:dyDescent="0.15">
      <c r="D86" s="6"/>
      <c r="E86" s="6"/>
      <c r="F86" s="6"/>
      <c r="G86" s="6"/>
      <c r="L86" s="1"/>
      <c r="M86" s="1"/>
      <c r="N86" s="1"/>
      <c r="O86" s="1"/>
    </row>
    <row r="87" spans="4:15" x14ac:dyDescent="0.15">
      <c r="D87" s="6"/>
      <c r="E87" s="6"/>
      <c r="F87" s="6"/>
      <c r="G87" s="6"/>
      <c r="L87" s="1"/>
      <c r="M87" s="1"/>
      <c r="N87" s="1"/>
      <c r="O87" s="1"/>
    </row>
    <row r="88" spans="4:15" x14ac:dyDescent="0.15">
      <c r="D88" s="1"/>
      <c r="E88" s="1"/>
      <c r="F88" s="1"/>
      <c r="G88" s="1"/>
      <c r="L88" s="1"/>
      <c r="M88" s="1"/>
      <c r="N88" s="1"/>
      <c r="O88" s="1"/>
    </row>
    <row r="89" spans="4:15" x14ac:dyDescent="0.15">
      <c r="D89" s="1"/>
      <c r="E89" s="1"/>
      <c r="F89" s="1"/>
      <c r="G89" s="1"/>
      <c r="L89" s="1"/>
      <c r="M89" s="1"/>
      <c r="N89" s="1"/>
      <c r="O89" s="1"/>
    </row>
    <row r="90" spans="4:15" x14ac:dyDescent="0.15">
      <c r="D90" s="1"/>
      <c r="E90" s="1"/>
      <c r="F90" s="1"/>
      <c r="G90" s="1"/>
      <c r="L90" s="1"/>
      <c r="M90" s="1"/>
      <c r="N90" s="1"/>
      <c r="O90" s="1"/>
    </row>
    <row r="91" spans="4:15" x14ac:dyDescent="0.15">
      <c r="D91" s="1"/>
      <c r="E91" s="1"/>
      <c r="F91" s="1"/>
      <c r="G91" s="1"/>
      <c r="L91" s="1"/>
      <c r="M91" s="1"/>
      <c r="N91" s="1"/>
      <c r="O91" s="1"/>
    </row>
    <row r="92" spans="4:15" x14ac:dyDescent="0.15">
      <c r="D92" s="1"/>
      <c r="E92" s="1"/>
      <c r="F92" s="1"/>
      <c r="G92" s="1"/>
      <c r="L92" s="1"/>
      <c r="M92" s="1"/>
      <c r="N92" s="1"/>
      <c r="O92" s="1"/>
    </row>
    <row r="93" spans="4:15" x14ac:dyDescent="0.15">
      <c r="D93" s="1"/>
      <c r="E93" s="1"/>
      <c r="F93" s="1"/>
      <c r="G93" s="1"/>
      <c r="L93" s="1"/>
      <c r="M93" s="1"/>
      <c r="N93" s="1"/>
      <c r="O93" s="1"/>
    </row>
    <row r="94" spans="4:15" x14ac:dyDescent="0.15">
      <c r="D94" s="1"/>
      <c r="E94" s="1"/>
      <c r="F94" s="1"/>
      <c r="G94" s="1"/>
      <c r="L94" s="1"/>
      <c r="M94" s="1"/>
      <c r="N94" s="1"/>
      <c r="O94" s="1"/>
    </row>
    <row r="95" spans="4:15" x14ac:dyDescent="0.15">
      <c r="D95" s="1"/>
      <c r="E95" s="1"/>
      <c r="F95" s="1"/>
      <c r="G95" s="1"/>
      <c r="L95" s="1"/>
      <c r="M95" s="1"/>
      <c r="N95" s="1"/>
      <c r="O95" s="1"/>
    </row>
    <row r="96" spans="4:15" x14ac:dyDescent="0.15">
      <c r="D96" s="1"/>
      <c r="E96" s="1"/>
      <c r="F96" s="1"/>
      <c r="G96" s="1"/>
      <c r="L96" s="1"/>
      <c r="M96" s="1"/>
      <c r="N96" s="1"/>
      <c r="O96" s="1"/>
    </row>
    <row r="97" spans="4:15" x14ac:dyDescent="0.15">
      <c r="D97" s="1"/>
      <c r="E97" s="1"/>
      <c r="F97" s="1"/>
      <c r="G97" s="1"/>
      <c r="L97" s="1"/>
      <c r="M97" s="1"/>
      <c r="N97" s="1"/>
      <c r="O97" s="1"/>
    </row>
    <row r="98" spans="4:15" x14ac:dyDescent="0.15">
      <c r="D98" s="1"/>
      <c r="E98" s="1"/>
      <c r="F98" s="1"/>
      <c r="G98" s="1"/>
      <c r="L98" s="1"/>
      <c r="M98" s="1"/>
      <c r="N98" s="1"/>
      <c r="O98" s="1"/>
    </row>
    <row r="99" spans="4:15" x14ac:dyDescent="0.15">
      <c r="D99" s="1"/>
      <c r="E99" s="1"/>
      <c r="F99" s="1"/>
      <c r="G99" s="1"/>
      <c r="L99" s="1"/>
      <c r="M99" s="1"/>
      <c r="N99" s="1"/>
      <c r="O99" s="1"/>
    </row>
    <row r="100" spans="4:15" x14ac:dyDescent="0.15">
      <c r="D100" s="1"/>
      <c r="E100" s="1"/>
      <c r="F100" s="1"/>
      <c r="G100" s="1"/>
      <c r="L100" s="1"/>
      <c r="M100" s="1"/>
      <c r="N100" s="1"/>
      <c r="O100" s="1"/>
    </row>
    <row r="101" spans="4:15" x14ac:dyDescent="0.15">
      <c r="D101" s="1"/>
      <c r="E101" s="1"/>
      <c r="F101" s="1"/>
      <c r="G101" s="1"/>
      <c r="L101" s="1"/>
      <c r="M101" s="1"/>
      <c r="N101" s="1"/>
      <c r="O101" s="1"/>
    </row>
    <row r="102" spans="4:15" x14ac:dyDescent="0.15">
      <c r="D102" s="1"/>
      <c r="E102" s="1"/>
      <c r="F102" s="1"/>
      <c r="G102" s="1"/>
      <c r="L102" s="1"/>
      <c r="M102" s="1"/>
      <c r="N102" s="1"/>
      <c r="O102" s="1"/>
    </row>
    <row r="103" spans="4:15" x14ac:dyDescent="0.15">
      <c r="D103" s="1"/>
      <c r="E103" s="1"/>
      <c r="F103" s="1"/>
      <c r="G103" s="1"/>
      <c r="L103" s="1"/>
      <c r="M103" s="1"/>
      <c r="N103" s="1"/>
      <c r="O103" s="1"/>
    </row>
    <row r="104" spans="4:15" x14ac:dyDescent="0.15">
      <c r="D104" s="1"/>
      <c r="E104" s="1"/>
      <c r="F104" s="1"/>
      <c r="G104" s="1"/>
      <c r="L104" s="1"/>
      <c r="M104" s="1"/>
      <c r="N104" s="1"/>
      <c r="O104" s="1"/>
    </row>
    <row r="105" spans="4:15" x14ac:dyDescent="0.15">
      <c r="D105" s="1"/>
      <c r="E105" s="1"/>
      <c r="F105" s="1"/>
      <c r="G105" s="1"/>
      <c r="L105" s="1"/>
      <c r="M105" s="1"/>
      <c r="N105" s="1"/>
      <c r="O105" s="1"/>
    </row>
    <row r="106" spans="4:15" x14ac:dyDescent="0.15">
      <c r="D106" s="1"/>
      <c r="E106" s="1"/>
      <c r="F106" s="1"/>
      <c r="G106" s="1"/>
      <c r="L106" s="1"/>
      <c r="M106" s="1"/>
      <c r="N106" s="1"/>
      <c r="O106" s="1"/>
    </row>
    <row r="107" spans="4:15" x14ac:dyDescent="0.15">
      <c r="D107" s="1"/>
      <c r="E107" s="1"/>
      <c r="F107" s="1"/>
      <c r="G107" s="1"/>
      <c r="L107" s="1"/>
      <c r="M107" s="1"/>
      <c r="N107" s="1"/>
      <c r="O107" s="1"/>
    </row>
    <row r="108" spans="4:15" x14ac:dyDescent="0.15">
      <c r="D108" s="1"/>
      <c r="E108" s="1"/>
      <c r="F108" s="1"/>
      <c r="G108" s="1"/>
      <c r="L108" s="1"/>
      <c r="M108" s="1"/>
      <c r="N108" s="1"/>
      <c r="O108" s="1"/>
    </row>
    <row r="109" spans="4:15" x14ac:dyDescent="0.15">
      <c r="D109" s="1"/>
      <c r="E109" s="1"/>
      <c r="F109" s="1"/>
      <c r="G109" s="1"/>
      <c r="L109" s="1"/>
      <c r="M109" s="1"/>
      <c r="N109" s="1"/>
      <c r="O109" s="1"/>
    </row>
    <row r="110" spans="4:15" x14ac:dyDescent="0.15">
      <c r="D110" s="1"/>
      <c r="E110" s="1"/>
      <c r="F110" s="1"/>
      <c r="G110" s="1"/>
      <c r="L110" s="1"/>
      <c r="M110" s="1"/>
      <c r="N110" s="1"/>
      <c r="O110" s="1"/>
    </row>
    <row r="111" spans="4:15" x14ac:dyDescent="0.15">
      <c r="D111" s="1"/>
      <c r="E111" s="1"/>
      <c r="F111" s="1"/>
      <c r="G111" s="1"/>
      <c r="L111" s="1"/>
      <c r="M111" s="1"/>
      <c r="N111" s="1"/>
      <c r="O111" s="1"/>
    </row>
    <row r="112" spans="4:15" x14ac:dyDescent="0.15">
      <c r="D112" s="1"/>
      <c r="E112" s="1"/>
      <c r="F112" s="1"/>
      <c r="G112" s="1"/>
      <c r="L112" s="1"/>
      <c r="M112" s="1"/>
      <c r="N112" s="1"/>
      <c r="O112" s="1"/>
    </row>
    <row r="113" spans="4:15" x14ac:dyDescent="0.15">
      <c r="D113" s="1"/>
      <c r="E113" s="1"/>
      <c r="F113" s="1"/>
      <c r="G113" s="1"/>
      <c r="L113" s="1"/>
      <c r="M113" s="1"/>
      <c r="N113" s="1"/>
      <c r="O113" s="1"/>
    </row>
    <row r="114" spans="4:15" x14ac:dyDescent="0.15">
      <c r="D114" s="6"/>
      <c r="E114" s="6"/>
      <c r="F114" s="6"/>
      <c r="G114" s="6"/>
      <c r="L114" s="1"/>
      <c r="M114" s="1"/>
      <c r="N114" s="1"/>
      <c r="O114" s="1"/>
    </row>
    <row r="115" spans="4:15" x14ac:dyDescent="0.15">
      <c r="D115" s="6"/>
      <c r="E115" s="6"/>
      <c r="F115" s="6"/>
      <c r="G115" s="6"/>
      <c r="L115" s="1"/>
      <c r="M115" s="1"/>
      <c r="N115" s="1"/>
      <c r="O115" s="1"/>
    </row>
    <row r="116" spans="4:15" x14ac:dyDescent="0.15">
      <c r="D116" s="6"/>
      <c r="E116" s="6"/>
      <c r="F116" s="6"/>
      <c r="G116" s="6"/>
      <c r="L116" s="1"/>
      <c r="M116" s="1"/>
      <c r="N116" s="1"/>
      <c r="O116" s="1"/>
    </row>
    <row r="117" spans="4:15" x14ac:dyDescent="0.15">
      <c r="D117" s="6"/>
      <c r="E117" s="6"/>
      <c r="F117" s="6"/>
      <c r="G117" s="6"/>
      <c r="L117" s="1"/>
      <c r="M117" s="1"/>
      <c r="N117" s="1"/>
      <c r="O117" s="1"/>
    </row>
    <row r="118" spans="4:15" x14ac:dyDescent="0.15">
      <c r="D118" s="6"/>
      <c r="E118" s="6"/>
      <c r="F118" s="6"/>
      <c r="G118" s="6"/>
      <c r="L118" s="1"/>
      <c r="M118" s="1"/>
      <c r="N118" s="1"/>
      <c r="O118" s="1"/>
    </row>
    <row r="119" spans="4:15" x14ac:dyDescent="0.15">
      <c r="D119" s="6"/>
      <c r="E119" s="6"/>
      <c r="F119" s="6"/>
      <c r="G119" s="6"/>
      <c r="L119" s="1"/>
      <c r="M119" s="1"/>
      <c r="N119" s="1"/>
      <c r="O119" s="1"/>
    </row>
    <row r="120" spans="4:15" x14ac:dyDescent="0.15">
      <c r="D120" s="6"/>
      <c r="E120" s="6"/>
      <c r="F120" s="6"/>
      <c r="G120" s="6"/>
      <c r="L120" s="1"/>
      <c r="M120" s="1"/>
      <c r="N120" s="1"/>
      <c r="O120" s="1"/>
    </row>
    <row r="121" spans="4:15" x14ac:dyDescent="0.15">
      <c r="D121" s="6"/>
      <c r="E121" s="6"/>
      <c r="F121" s="6"/>
      <c r="G121" s="6"/>
      <c r="L121" s="1"/>
      <c r="M121" s="1"/>
      <c r="N121" s="1"/>
      <c r="O121" s="1"/>
    </row>
    <row r="122" spans="4:15" x14ac:dyDescent="0.15">
      <c r="D122" s="6"/>
      <c r="E122" s="6"/>
      <c r="F122" s="6"/>
      <c r="G122" s="6"/>
      <c r="L122" s="1"/>
      <c r="M122" s="1"/>
      <c r="N122" s="1"/>
      <c r="O122" s="1"/>
    </row>
    <row r="123" spans="4:15" x14ac:dyDescent="0.15">
      <c r="D123" s="6"/>
      <c r="E123" s="6"/>
      <c r="F123" s="6"/>
      <c r="G123" s="6"/>
      <c r="L123" s="1"/>
      <c r="M123" s="1"/>
      <c r="N123" s="1"/>
      <c r="O123" s="1"/>
    </row>
    <row r="124" spans="4:15" x14ac:dyDescent="0.15">
      <c r="D124" s="6"/>
      <c r="E124" s="6"/>
      <c r="F124" s="6"/>
      <c r="G124" s="6"/>
      <c r="L124" s="1"/>
      <c r="M124" s="1"/>
      <c r="N124" s="1"/>
      <c r="O124" s="1"/>
    </row>
    <row r="125" spans="4:15" x14ac:dyDescent="0.15">
      <c r="D125" s="6"/>
      <c r="E125" s="6"/>
      <c r="F125" s="6"/>
      <c r="G125" s="6"/>
      <c r="L125" s="1"/>
      <c r="M125" s="1"/>
      <c r="N125" s="1"/>
      <c r="O125" s="1"/>
    </row>
    <row r="126" spans="4:15" x14ac:dyDescent="0.15">
      <c r="D126" s="6"/>
      <c r="E126" s="6"/>
      <c r="F126" s="6"/>
      <c r="G126" s="6"/>
      <c r="L126" s="1"/>
      <c r="M126" s="1"/>
      <c r="N126" s="1"/>
      <c r="O126" s="1"/>
    </row>
    <row r="127" spans="4:15" x14ac:dyDescent="0.15">
      <c r="D127" s="6"/>
      <c r="E127" s="6"/>
      <c r="F127" s="6"/>
      <c r="G127" s="6"/>
      <c r="L127" s="1"/>
      <c r="M127" s="1"/>
      <c r="N127" s="1"/>
      <c r="O127" s="1"/>
    </row>
    <row r="128" spans="4:15" x14ac:dyDescent="0.15">
      <c r="D128" s="6"/>
      <c r="E128" s="6"/>
      <c r="F128" s="6"/>
      <c r="G128" s="6"/>
      <c r="L128" s="1"/>
      <c r="M128" s="1"/>
      <c r="N128" s="1"/>
      <c r="O128" s="1"/>
    </row>
    <row r="129" spans="4:15" x14ac:dyDescent="0.15">
      <c r="D129" s="6"/>
      <c r="E129" s="6"/>
      <c r="F129" s="6"/>
      <c r="G129" s="6"/>
      <c r="L129" s="1"/>
      <c r="M129" s="1"/>
      <c r="N129" s="1"/>
      <c r="O129" s="1"/>
    </row>
    <row r="130" spans="4:15" x14ac:dyDescent="0.15">
      <c r="D130" s="6"/>
      <c r="E130" s="6"/>
      <c r="F130" s="6"/>
      <c r="G130" s="6"/>
      <c r="L130" s="1"/>
      <c r="M130" s="1"/>
      <c r="N130" s="1"/>
      <c r="O130" s="1"/>
    </row>
    <row r="131" spans="4:15" x14ac:dyDescent="0.15">
      <c r="D131" s="6"/>
      <c r="E131" s="6"/>
      <c r="F131" s="6"/>
      <c r="G131" s="6"/>
      <c r="L131" s="1"/>
      <c r="M131" s="1"/>
      <c r="N131" s="1"/>
      <c r="O131" s="1"/>
    </row>
    <row r="132" spans="4:15" x14ac:dyDescent="0.15">
      <c r="D132" s="6"/>
      <c r="E132" s="6"/>
      <c r="F132" s="6"/>
      <c r="G132" s="6"/>
      <c r="L132" s="1"/>
      <c r="M132" s="1"/>
      <c r="N132" s="1"/>
      <c r="O132" s="1"/>
    </row>
    <row r="133" spans="4:15" x14ac:dyDescent="0.15">
      <c r="D133" s="6"/>
      <c r="E133" s="6"/>
      <c r="F133" s="6"/>
      <c r="G133" s="6"/>
      <c r="L133" s="1"/>
      <c r="M133" s="1"/>
      <c r="N133" s="1"/>
      <c r="O133" s="1"/>
    </row>
    <row r="134" spans="4:15" x14ac:dyDescent="0.15">
      <c r="D134" s="6"/>
      <c r="E134" s="6"/>
      <c r="F134" s="6"/>
      <c r="G134" s="6"/>
      <c r="L134" s="1"/>
      <c r="M134" s="1"/>
      <c r="N134" s="1"/>
      <c r="O134" s="1"/>
    </row>
    <row r="135" spans="4:15" x14ac:dyDescent="0.15">
      <c r="D135" s="6"/>
      <c r="E135" s="6"/>
      <c r="F135" s="6"/>
      <c r="G135" s="6"/>
      <c r="L135" s="1"/>
      <c r="M135" s="1"/>
      <c r="N135" s="1"/>
      <c r="O135" s="1"/>
    </row>
    <row r="136" spans="4:15" x14ac:dyDescent="0.15">
      <c r="D136" s="6"/>
      <c r="E136" s="6"/>
      <c r="F136" s="6"/>
      <c r="G136" s="6"/>
      <c r="L136" s="1"/>
      <c r="M136" s="1"/>
      <c r="N136" s="1"/>
      <c r="O136" s="1"/>
    </row>
    <row r="137" spans="4:15" x14ac:dyDescent="0.15">
      <c r="D137" s="6"/>
      <c r="E137" s="6"/>
      <c r="F137" s="6"/>
      <c r="G137" s="6"/>
      <c r="L137" s="1"/>
      <c r="M137" s="1"/>
      <c r="N137" s="1"/>
      <c r="O137" s="1"/>
    </row>
    <row r="138" spans="4:15" x14ac:dyDescent="0.15">
      <c r="D138" s="6"/>
      <c r="E138" s="6"/>
      <c r="F138" s="6"/>
      <c r="G138" s="6"/>
      <c r="L138" s="1"/>
      <c r="M138" s="1"/>
      <c r="N138" s="1"/>
      <c r="O138" s="1"/>
    </row>
    <row r="139" spans="4:15" x14ac:dyDescent="0.15">
      <c r="D139" s="6"/>
      <c r="E139" s="6"/>
      <c r="F139" s="6"/>
      <c r="G139" s="6"/>
      <c r="L139" s="1"/>
      <c r="M139" s="1"/>
      <c r="N139" s="1"/>
      <c r="O139" s="1"/>
    </row>
    <row r="140" spans="4:15" x14ac:dyDescent="0.15">
      <c r="D140" s="6"/>
      <c r="E140" s="6"/>
      <c r="F140" s="6"/>
      <c r="G140" s="6"/>
      <c r="L140" s="1"/>
      <c r="M140" s="1"/>
      <c r="N140" s="1"/>
      <c r="O140" s="1"/>
    </row>
    <row r="141" spans="4:15" x14ac:dyDescent="0.15">
      <c r="D141" s="6"/>
      <c r="E141" s="6"/>
      <c r="F141" s="6"/>
      <c r="G141" s="6"/>
      <c r="L141" s="1"/>
      <c r="M141" s="1"/>
      <c r="N141" s="1"/>
      <c r="O141" s="1"/>
    </row>
    <row r="142" spans="4:15" x14ac:dyDescent="0.15">
      <c r="D142" s="6"/>
      <c r="E142" s="6"/>
      <c r="F142" s="6"/>
      <c r="G142" s="6"/>
      <c r="L142" s="1"/>
      <c r="M142" s="1"/>
      <c r="N142" s="1"/>
      <c r="O142" s="1"/>
    </row>
    <row r="143" spans="4:15" x14ac:dyDescent="0.15">
      <c r="D143" s="6"/>
      <c r="E143" s="6"/>
      <c r="F143" s="6"/>
      <c r="G143" s="6"/>
      <c r="L143" s="1"/>
      <c r="M143" s="1"/>
      <c r="N143" s="1"/>
      <c r="O143" s="1"/>
    </row>
    <row r="144" spans="4:15" x14ac:dyDescent="0.15">
      <c r="D144" s="6"/>
      <c r="E144" s="6"/>
      <c r="F144" s="6"/>
      <c r="G144" s="6"/>
      <c r="L144" s="1"/>
      <c r="M144" s="1"/>
      <c r="N144" s="1"/>
      <c r="O144" s="1"/>
    </row>
    <row r="145" spans="4:15" x14ac:dyDescent="0.15">
      <c r="D145" s="6"/>
      <c r="E145" s="6"/>
      <c r="F145" s="6"/>
      <c r="G145" s="6"/>
      <c r="L145" s="1"/>
      <c r="M145" s="1"/>
      <c r="N145" s="1"/>
      <c r="O145" s="1"/>
    </row>
    <row r="146" spans="4:15" x14ac:dyDescent="0.15">
      <c r="D146" s="6"/>
      <c r="E146" s="6"/>
      <c r="F146" s="6"/>
      <c r="G146" s="6"/>
      <c r="L146" s="1"/>
      <c r="M146" s="1"/>
      <c r="N146" s="1"/>
      <c r="O146" s="1"/>
    </row>
    <row r="147" spans="4:15" x14ac:dyDescent="0.15">
      <c r="D147" s="6"/>
      <c r="E147" s="6"/>
      <c r="F147" s="6"/>
      <c r="G147" s="6"/>
      <c r="L147" s="1"/>
      <c r="M147" s="1"/>
      <c r="N147" s="1"/>
      <c r="O147" s="1"/>
    </row>
    <row r="148" spans="4:15" x14ac:dyDescent="0.15">
      <c r="D148" s="6"/>
      <c r="E148" s="6"/>
      <c r="F148" s="6"/>
      <c r="G148" s="6"/>
      <c r="L148" s="1"/>
      <c r="M148" s="1"/>
      <c r="N148" s="1"/>
      <c r="O148" s="1"/>
    </row>
    <row r="149" spans="4:15" x14ac:dyDescent="0.15">
      <c r="D149" s="6"/>
      <c r="E149" s="6"/>
      <c r="F149" s="6"/>
      <c r="G149" s="6"/>
      <c r="L149" s="1"/>
      <c r="M149" s="1"/>
      <c r="N149" s="1"/>
      <c r="O149" s="1"/>
    </row>
    <row r="150" spans="4:15" x14ac:dyDescent="0.15">
      <c r="D150" s="6"/>
      <c r="E150" s="6"/>
      <c r="F150" s="6"/>
      <c r="G150" s="6"/>
      <c r="L150" s="1"/>
      <c r="M150" s="1"/>
      <c r="N150" s="1"/>
      <c r="O150" s="1"/>
    </row>
    <row r="151" spans="4:15" x14ac:dyDescent="0.15">
      <c r="D151" s="6"/>
      <c r="E151" s="6"/>
      <c r="F151" s="6"/>
      <c r="G151" s="6"/>
      <c r="L151" s="1"/>
      <c r="M151" s="1"/>
      <c r="N151" s="1"/>
      <c r="O151" s="1"/>
    </row>
    <row r="152" spans="4:15" x14ac:dyDescent="0.15">
      <c r="D152" s="6"/>
      <c r="E152" s="6"/>
      <c r="F152" s="6"/>
      <c r="G152" s="6"/>
      <c r="L152" s="1"/>
      <c r="M152" s="1"/>
      <c r="N152" s="1"/>
      <c r="O152" s="1"/>
    </row>
    <row r="153" spans="4:15" x14ac:dyDescent="0.15">
      <c r="D153" s="1"/>
      <c r="E153" s="6"/>
      <c r="F153" s="6"/>
      <c r="G153" s="6"/>
      <c r="L153" s="1"/>
      <c r="M153" s="1"/>
      <c r="N153" s="1"/>
      <c r="O153" s="1"/>
    </row>
    <row r="154" spans="4:15" x14ac:dyDescent="0.15">
      <c r="D154" s="1"/>
      <c r="E154" s="6"/>
      <c r="F154" s="6"/>
      <c r="G154" s="6"/>
      <c r="L154" s="1"/>
      <c r="M154" s="1"/>
      <c r="N154" s="1"/>
      <c r="O154" s="1"/>
    </row>
    <row r="155" spans="4:15" x14ac:dyDescent="0.15">
      <c r="D155" s="1"/>
      <c r="E155" s="6"/>
      <c r="F155" s="6"/>
      <c r="G155" s="6"/>
      <c r="L155" s="1"/>
      <c r="M155" s="1"/>
      <c r="N155" s="1"/>
      <c r="O155" s="1"/>
    </row>
    <row r="156" spans="4:15" x14ac:dyDescent="0.15">
      <c r="D156" s="1"/>
      <c r="E156" s="6"/>
      <c r="F156" s="6"/>
      <c r="G156" s="6"/>
      <c r="L156" s="1"/>
      <c r="M156" s="1"/>
      <c r="N156" s="1"/>
      <c r="O156" s="1"/>
    </row>
    <row r="157" spans="4:15" x14ac:dyDescent="0.15">
      <c r="D157" s="1"/>
      <c r="E157" s="6"/>
      <c r="F157" s="6"/>
      <c r="G157" s="6"/>
      <c r="L157" s="1"/>
      <c r="M157" s="1"/>
      <c r="N157" s="1"/>
      <c r="O157" s="1"/>
    </row>
    <row r="158" spans="4:15" x14ac:dyDescent="0.15">
      <c r="D158" s="1"/>
      <c r="E158" s="6"/>
      <c r="F158" s="6"/>
      <c r="G158" s="6"/>
      <c r="L158" s="1"/>
      <c r="M158" s="1"/>
      <c r="N158" s="1"/>
      <c r="O158" s="1"/>
    </row>
    <row r="159" spans="4:15" x14ac:dyDescent="0.15">
      <c r="D159" s="1"/>
      <c r="E159" s="6"/>
      <c r="F159" s="6"/>
      <c r="G159" s="6"/>
      <c r="L159" s="1"/>
      <c r="M159" s="1"/>
      <c r="N159" s="1"/>
      <c r="O159" s="1"/>
    </row>
    <row r="160" spans="4:15" x14ac:dyDescent="0.15">
      <c r="D160" s="1"/>
      <c r="E160" s="6"/>
      <c r="F160" s="6"/>
      <c r="G160" s="6"/>
      <c r="L160" s="1"/>
      <c r="M160" s="1"/>
      <c r="N160" s="1"/>
      <c r="O160" s="1"/>
    </row>
    <row r="161" spans="4:15" x14ac:dyDescent="0.15">
      <c r="D161" s="1"/>
      <c r="E161" s="6"/>
      <c r="F161" s="6"/>
      <c r="G161" s="6"/>
      <c r="L161" s="1"/>
      <c r="M161" s="1"/>
      <c r="N161" s="1"/>
      <c r="O161" s="1"/>
    </row>
    <row r="162" spans="4:15" x14ac:dyDescent="0.15">
      <c r="D162" s="1"/>
      <c r="E162" s="6"/>
      <c r="F162" s="6"/>
      <c r="G162" s="6"/>
      <c r="L162" s="1"/>
      <c r="M162" s="1"/>
      <c r="N162" s="1"/>
      <c r="O162" s="1"/>
    </row>
    <row r="163" spans="4:15" x14ac:dyDescent="0.15">
      <c r="D163" s="1"/>
      <c r="E163" s="6"/>
      <c r="F163" s="6"/>
      <c r="G163" s="6"/>
      <c r="L163" s="1"/>
      <c r="M163" s="1"/>
      <c r="N163" s="1"/>
      <c r="O163" s="1"/>
    </row>
    <row r="164" spans="4:15" x14ac:dyDescent="0.15">
      <c r="D164" s="1"/>
      <c r="E164" s="6"/>
      <c r="F164" s="6"/>
      <c r="G164" s="6"/>
      <c r="L164" s="1"/>
      <c r="M164" s="1"/>
      <c r="N164" s="1"/>
      <c r="O164" s="1"/>
    </row>
    <row r="165" spans="4:15" x14ac:dyDescent="0.15">
      <c r="D165" s="1"/>
      <c r="E165" s="6"/>
      <c r="F165" s="6"/>
      <c r="G165" s="6"/>
      <c r="L165" s="1"/>
      <c r="M165" s="1"/>
      <c r="N165" s="1"/>
      <c r="O165" s="1"/>
    </row>
    <row r="166" spans="4:15" x14ac:dyDescent="0.15">
      <c r="D166" s="1"/>
      <c r="E166" s="6"/>
      <c r="F166" s="6"/>
      <c r="G166" s="6"/>
      <c r="L166" s="1"/>
      <c r="M166" s="1"/>
      <c r="N166" s="1"/>
      <c r="O166" s="1"/>
    </row>
    <row r="167" spans="4:15" x14ac:dyDescent="0.15">
      <c r="D167" s="1"/>
      <c r="E167" s="6"/>
      <c r="F167" s="6"/>
      <c r="G167" s="6"/>
      <c r="L167" s="1"/>
      <c r="M167" s="1"/>
      <c r="N167" s="1"/>
      <c r="O167" s="1"/>
    </row>
    <row r="168" spans="4:15" x14ac:dyDescent="0.15">
      <c r="D168" s="1"/>
      <c r="E168" s="6"/>
      <c r="F168" s="6"/>
      <c r="G168" s="6"/>
      <c r="L168" s="1"/>
      <c r="M168" s="1"/>
      <c r="N168" s="1"/>
      <c r="O168" s="1"/>
    </row>
    <row r="169" spans="4:15" x14ac:dyDescent="0.15">
      <c r="D169" s="1"/>
      <c r="E169" s="6"/>
      <c r="F169" s="6"/>
      <c r="G169" s="6"/>
      <c r="L169" s="1"/>
      <c r="M169" s="1"/>
      <c r="N169" s="1"/>
      <c r="O169" s="1"/>
    </row>
    <row r="170" spans="4:15" x14ac:dyDescent="0.15">
      <c r="D170" s="1"/>
      <c r="E170" s="6"/>
      <c r="F170" s="6"/>
      <c r="G170" s="6"/>
      <c r="L170" s="1"/>
      <c r="M170" s="1"/>
      <c r="N170" s="1"/>
      <c r="O170" s="1"/>
    </row>
    <row r="171" spans="4:15" x14ac:dyDescent="0.15">
      <c r="D171" s="1"/>
      <c r="E171" s="6"/>
      <c r="F171" s="6"/>
      <c r="G171" s="6"/>
      <c r="L171" s="1"/>
      <c r="M171" s="1"/>
      <c r="N171" s="1"/>
      <c r="O171" s="1"/>
    </row>
    <row r="172" spans="4:15" x14ac:dyDescent="0.15">
      <c r="D172" s="1"/>
      <c r="E172" s="6"/>
      <c r="F172" s="6"/>
      <c r="G172" s="6"/>
      <c r="L172" s="1"/>
      <c r="M172" s="1"/>
      <c r="N172" s="1"/>
      <c r="O172" s="1"/>
    </row>
    <row r="173" spans="4:15" x14ac:dyDescent="0.15">
      <c r="D173" s="1"/>
      <c r="E173" s="6"/>
      <c r="F173" s="6"/>
      <c r="G173" s="6"/>
      <c r="L173" s="1"/>
      <c r="M173" s="1"/>
      <c r="N173" s="1"/>
      <c r="O173" s="1"/>
    </row>
    <row r="174" spans="4:15" x14ac:dyDescent="0.15">
      <c r="D174" s="1"/>
      <c r="H174" s="12"/>
      <c r="L174" s="1"/>
      <c r="M174" s="1"/>
      <c r="N174" s="1"/>
      <c r="O174" s="1"/>
    </row>
    <row r="175" spans="4:15" x14ac:dyDescent="0.15">
      <c r="D175" s="1"/>
      <c r="H175" s="12"/>
      <c r="L175" s="1"/>
      <c r="M175" s="1"/>
      <c r="N175" s="1"/>
      <c r="O175" s="1"/>
    </row>
    <row r="176" spans="4:15" x14ac:dyDescent="0.15">
      <c r="D176" s="1"/>
      <c r="H176" s="12"/>
      <c r="L176" s="1"/>
      <c r="M176" s="1"/>
      <c r="N176" s="1"/>
      <c r="O176" s="1"/>
    </row>
    <row r="177" spans="4:15" x14ac:dyDescent="0.15">
      <c r="D177" s="1"/>
      <c r="H177" s="12"/>
      <c r="L177" s="1"/>
      <c r="M177" s="1"/>
      <c r="N177" s="1"/>
      <c r="O177" s="1"/>
    </row>
    <row r="178" spans="4:15" x14ac:dyDescent="0.15">
      <c r="D178" s="1"/>
      <c r="H178" s="12"/>
      <c r="L178" s="1"/>
      <c r="M178" s="1"/>
      <c r="N178" s="1"/>
      <c r="O178" s="1"/>
    </row>
    <row r="179" spans="4:15" x14ac:dyDescent="0.15">
      <c r="D179" s="1"/>
      <c r="H179" s="12"/>
      <c r="L179" s="1"/>
      <c r="M179" s="1"/>
      <c r="N179" s="1"/>
      <c r="O179" s="1"/>
    </row>
    <row r="180" spans="4:15" x14ac:dyDescent="0.15">
      <c r="D180" s="1"/>
      <c r="H180" s="12"/>
      <c r="L180" s="1"/>
      <c r="M180" s="1"/>
      <c r="N180" s="1"/>
      <c r="O180" s="1"/>
    </row>
    <row r="181" spans="4:15" x14ac:dyDescent="0.15">
      <c r="D181" s="1"/>
      <c r="H181" s="12"/>
      <c r="L181" s="1"/>
      <c r="M181" s="1"/>
      <c r="N181" s="1"/>
      <c r="O181" s="1"/>
    </row>
    <row r="182" spans="4:15" x14ac:dyDescent="0.15">
      <c r="D182" s="1"/>
      <c r="H182" s="12"/>
      <c r="L182" s="1"/>
      <c r="M182" s="1"/>
      <c r="N182" s="1"/>
      <c r="O182" s="1"/>
    </row>
    <row r="183" spans="4:15" x14ac:dyDescent="0.15">
      <c r="D183" s="1"/>
      <c r="H183" s="12"/>
      <c r="L183" s="1"/>
      <c r="M183" s="1"/>
      <c r="N183" s="1"/>
      <c r="O183" s="1"/>
    </row>
    <row r="184" spans="4:15" x14ac:dyDescent="0.15">
      <c r="D184" s="1"/>
      <c r="H184" s="12"/>
      <c r="L184" s="1"/>
      <c r="M184" s="1"/>
      <c r="N184" s="1"/>
      <c r="O184" s="1"/>
    </row>
    <row r="185" spans="4:15" x14ac:dyDescent="0.15">
      <c r="D185" s="1"/>
      <c r="H185" s="12"/>
      <c r="L185" s="1"/>
      <c r="M185" s="1"/>
      <c r="N185" s="1"/>
      <c r="O185" s="1"/>
    </row>
    <row r="186" spans="4:15" x14ac:dyDescent="0.15">
      <c r="D186" s="1"/>
      <c r="H186" s="12"/>
      <c r="L186" s="1"/>
      <c r="M186" s="1"/>
      <c r="N186" s="1"/>
      <c r="O186" s="1"/>
    </row>
    <row r="187" spans="4:15" x14ac:dyDescent="0.15">
      <c r="D187" s="1"/>
      <c r="H187" s="12"/>
      <c r="L187" s="1"/>
      <c r="M187" s="1"/>
      <c r="N187" s="1"/>
      <c r="O187" s="1"/>
    </row>
    <row r="188" spans="4:15" x14ac:dyDescent="0.15">
      <c r="D188" s="1"/>
      <c r="H188" s="12"/>
      <c r="L188" s="1"/>
      <c r="M188" s="1"/>
      <c r="N188" s="1"/>
      <c r="O188" s="1"/>
    </row>
    <row r="189" spans="4:15" x14ac:dyDescent="0.15">
      <c r="D189" s="1"/>
      <c r="H189" s="12"/>
      <c r="L189" s="1"/>
      <c r="M189" s="1"/>
      <c r="N189" s="1"/>
      <c r="O189" s="1"/>
    </row>
    <row r="190" spans="4:15" x14ac:dyDescent="0.15">
      <c r="D190" s="1"/>
      <c r="H190" s="12"/>
      <c r="L190" s="1"/>
      <c r="M190" s="1"/>
      <c r="N190" s="1"/>
      <c r="O190" s="1"/>
    </row>
    <row r="191" spans="4:15" x14ac:dyDescent="0.15">
      <c r="D191" s="1"/>
      <c r="H191" s="12"/>
      <c r="L191" s="1"/>
      <c r="M191" s="1"/>
      <c r="N191" s="1"/>
      <c r="O191" s="1"/>
    </row>
    <row r="192" spans="4:15" x14ac:dyDescent="0.15">
      <c r="D192" s="1"/>
      <c r="H192" s="12"/>
      <c r="L192" s="1"/>
      <c r="M192" s="1"/>
      <c r="N192" s="1"/>
      <c r="O192" s="1"/>
    </row>
    <row r="193" spans="4:15" x14ac:dyDescent="0.15">
      <c r="D193" s="1"/>
      <c r="H193" s="12"/>
      <c r="L193" s="1"/>
      <c r="M193" s="1"/>
      <c r="N193" s="1"/>
      <c r="O193" s="1"/>
    </row>
    <row r="194" spans="4:15" x14ac:dyDescent="0.15">
      <c r="D194" s="1"/>
      <c r="H194" s="12"/>
      <c r="L194" s="1"/>
      <c r="M194" s="1"/>
      <c r="N194" s="1"/>
      <c r="O194" s="1"/>
    </row>
    <row r="195" spans="4:15" x14ac:dyDescent="0.15">
      <c r="D195" s="1"/>
      <c r="H195" s="12"/>
      <c r="L195" s="1"/>
      <c r="M195" s="1"/>
      <c r="N195" s="1"/>
      <c r="O195" s="1"/>
    </row>
    <row r="196" spans="4:15" x14ac:dyDescent="0.15">
      <c r="D196" s="1"/>
      <c r="H196" s="12"/>
      <c r="L196" s="1"/>
      <c r="M196" s="1"/>
      <c r="N196" s="1"/>
      <c r="O196" s="1"/>
    </row>
    <row r="197" spans="4:15" x14ac:dyDescent="0.15">
      <c r="D197" s="1"/>
      <c r="H197" s="12"/>
      <c r="L197" s="1"/>
      <c r="M197" s="1"/>
      <c r="N197" s="1"/>
      <c r="O197" s="1"/>
    </row>
    <row r="198" spans="4:15" x14ac:dyDescent="0.15">
      <c r="D198" s="1"/>
      <c r="H198" s="12"/>
      <c r="L198" s="1"/>
      <c r="M198" s="1"/>
      <c r="N198" s="1"/>
      <c r="O198" s="1"/>
    </row>
    <row r="199" spans="4:15" x14ac:dyDescent="0.15">
      <c r="D199" s="1"/>
      <c r="H199" s="12"/>
      <c r="L199" s="1"/>
      <c r="M199" s="1"/>
      <c r="N199" s="1"/>
      <c r="O199" s="1"/>
    </row>
    <row r="200" spans="4:15" x14ac:dyDescent="0.15">
      <c r="D200" s="1"/>
      <c r="H200" s="12"/>
      <c r="L200" s="1"/>
      <c r="M200" s="1"/>
      <c r="N200" s="1"/>
      <c r="O200" s="1"/>
    </row>
    <row r="201" spans="4:15" x14ac:dyDescent="0.15">
      <c r="D201" s="1"/>
      <c r="H201" s="12"/>
      <c r="L201" s="1"/>
      <c r="M201" s="1"/>
      <c r="N201" s="1"/>
      <c r="O201" s="1"/>
    </row>
    <row r="202" spans="4:15" x14ac:dyDescent="0.15">
      <c r="D202" s="1"/>
      <c r="H202" s="12"/>
      <c r="L202" s="1"/>
      <c r="M202" s="1"/>
      <c r="N202" s="1"/>
      <c r="O202" s="1"/>
    </row>
    <row r="203" spans="4:15" x14ac:dyDescent="0.15">
      <c r="D203" s="1"/>
      <c r="H203" s="12"/>
      <c r="L203" s="1"/>
      <c r="M203" s="1"/>
      <c r="N203" s="1"/>
      <c r="O203" s="1"/>
    </row>
    <row r="204" spans="4:15" x14ac:dyDescent="0.15">
      <c r="D204" s="1"/>
      <c r="H204" s="12"/>
      <c r="L204" s="1"/>
      <c r="M204" s="1"/>
      <c r="N204" s="1"/>
      <c r="O204" s="1"/>
    </row>
    <row r="205" spans="4:15" x14ac:dyDescent="0.15">
      <c r="D205" s="1"/>
      <c r="H205" s="12"/>
      <c r="L205" s="1"/>
      <c r="M205" s="1"/>
      <c r="N205" s="1"/>
      <c r="O205" s="1"/>
    </row>
    <row r="206" spans="4:15" x14ac:dyDescent="0.15">
      <c r="D206" s="1"/>
      <c r="H206" s="12"/>
      <c r="L206" s="1"/>
      <c r="M206" s="1"/>
      <c r="N206" s="1"/>
      <c r="O206" s="1"/>
    </row>
    <row r="207" spans="4:15" x14ac:dyDescent="0.15">
      <c r="D207" s="1"/>
      <c r="H207" s="12"/>
      <c r="L207" s="1"/>
      <c r="M207" s="1"/>
      <c r="N207" s="1"/>
      <c r="O207" s="1"/>
    </row>
    <row r="208" spans="4:15" x14ac:dyDescent="0.15">
      <c r="D208" s="1"/>
      <c r="H208" s="12"/>
      <c r="L208" s="1"/>
      <c r="M208" s="1"/>
      <c r="N208" s="1"/>
      <c r="O208" s="1"/>
    </row>
    <row r="209" spans="4:15" x14ac:dyDescent="0.15">
      <c r="D209" s="1"/>
      <c r="H209" s="12"/>
      <c r="L209" s="1"/>
      <c r="M209" s="1"/>
      <c r="N209" s="1"/>
      <c r="O209" s="1"/>
    </row>
    <row r="210" spans="4:15" x14ac:dyDescent="0.15">
      <c r="D210" s="1"/>
      <c r="H210" s="12"/>
      <c r="L210" s="1"/>
      <c r="M210" s="1"/>
      <c r="N210" s="1"/>
      <c r="O210" s="1"/>
    </row>
    <row r="211" spans="4:15" x14ac:dyDescent="0.15">
      <c r="D211" s="1"/>
      <c r="H211" s="12"/>
      <c r="L211" s="1"/>
      <c r="M211" s="1"/>
      <c r="N211" s="1"/>
      <c r="O211" s="1"/>
    </row>
    <row r="212" spans="4:15" x14ac:dyDescent="0.15">
      <c r="D212" s="1"/>
      <c r="H212" s="12"/>
      <c r="L212" s="1"/>
      <c r="M212" s="1"/>
      <c r="N212" s="1"/>
      <c r="O212" s="1"/>
    </row>
    <row r="213" spans="4:15" x14ac:dyDescent="0.15">
      <c r="D213" s="1"/>
      <c r="H213" s="12"/>
      <c r="L213" s="1"/>
      <c r="M213" s="1"/>
      <c r="N213" s="1"/>
      <c r="O213" s="1"/>
    </row>
    <row r="214" spans="4:15" x14ac:dyDescent="0.15">
      <c r="D214" s="1"/>
      <c r="H214" s="12"/>
      <c r="L214" s="1"/>
      <c r="M214" s="1"/>
      <c r="N214" s="1"/>
      <c r="O214" s="1"/>
    </row>
    <row r="215" spans="4:15" x14ac:dyDescent="0.15">
      <c r="D215" s="1"/>
      <c r="H215" s="12"/>
      <c r="L215" s="1"/>
      <c r="M215" s="1"/>
      <c r="N215" s="1"/>
      <c r="O215" s="1"/>
    </row>
    <row r="216" spans="4:15" x14ac:dyDescent="0.15">
      <c r="D216" s="1"/>
      <c r="H216" s="12"/>
      <c r="L216" s="1"/>
      <c r="M216" s="1"/>
      <c r="N216" s="1"/>
      <c r="O216" s="1"/>
    </row>
    <row r="217" spans="4:15" x14ac:dyDescent="0.15">
      <c r="D217" s="1"/>
      <c r="H217" s="12"/>
      <c r="L217" s="1"/>
      <c r="M217" s="1"/>
      <c r="N217" s="1"/>
      <c r="O217" s="1"/>
    </row>
    <row r="218" spans="4:15" x14ac:dyDescent="0.15">
      <c r="D218" s="1"/>
      <c r="H218" s="12"/>
      <c r="L218" s="1"/>
      <c r="M218" s="1"/>
      <c r="N218" s="1"/>
      <c r="O218" s="1"/>
    </row>
    <row r="219" spans="4:15" x14ac:dyDescent="0.15">
      <c r="D219" s="1"/>
      <c r="H219" s="12"/>
      <c r="L219" s="1"/>
      <c r="M219" s="1"/>
      <c r="N219" s="1"/>
      <c r="O219" s="1"/>
    </row>
    <row r="220" spans="4:15" x14ac:dyDescent="0.15">
      <c r="D220" s="1"/>
      <c r="H220" s="12"/>
      <c r="L220" s="1"/>
      <c r="M220" s="1"/>
      <c r="N220" s="1"/>
      <c r="O220" s="1"/>
    </row>
    <row r="221" spans="4:15" x14ac:dyDescent="0.15">
      <c r="D221" s="1"/>
      <c r="H221" s="12"/>
      <c r="L221" s="1"/>
      <c r="M221" s="1"/>
      <c r="N221" s="1"/>
      <c r="O221" s="1"/>
    </row>
    <row r="222" spans="4:15" x14ac:dyDescent="0.15">
      <c r="D222" s="1"/>
      <c r="H222" s="12"/>
      <c r="L222" s="1"/>
      <c r="M222" s="1"/>
      <c r="N222" s="1"/>
      <c r="O222" s="1"/>
    </row>
    <row r="223" spans="4:15" x14ac:dyDescent="0.15">
      <c r="D223" s="1"/>
      <c r="H223" s="12"/>
      <c r="L223" s="1"/>
      <c r="M223" s="1"/>
      <c r="N223" s="1"/>
      <c r="O223" s="1"/>
    </row>
    <row r="224" spans="4:15" x14ac:dyDescent="0.15">
      <c r="D224" s="1"/>
      <c r="H224" s="12"/>
      <c r="L224" s="1"/>
      <c r="M224" s="1"/>
      <c r="N224" s="1"/>
      <c r="O224" s="1"/>
    </row>
    <row r="225" spans="4:15" x14ac:dyDescent="0.15">
      <c r="D225" s="1"/>
      <c r="H225" s="12"/>
      <c r="L225" s="1"/>
      <c r="M225" s="1"/>
      <c r="N225" s="1"/>
      <c r="O225" s="1"/>
    </row>
    <row r="226" spans="4:15" x14ac:dyDescent="0.15">
      <c r="D226" s="1"/>
      <c r="H226" s="12"/>
      <c r="L226" s="1"/>
      <c r="M226" s="1"/>
      <c r="N226" s="1"/>
      <c r="O226" s="1"/>
    </row>
    <row r="227" spans="4:15" x14ac:dyDescent="0.15">
      <c r="D227" s="1"/>
      <c r="H227" s="12"/>
      <c r="L227" s="1"/>
      <c r="M227" s="1"/>
      <c r="N227" s="1"/>
      <c r="O227" s="1"/>
    </row>
    <row r="228" spans="4:15" x14ac:dyDescent="0.15">
      <c r="D228" s="1"/>
      <c r="H228" s="12"/>
      <c r="L228" s="1"/>
      <c r="M228" s="1"/>
      <c r="N228" s="1"/>
      <c r="O228" s="1"/>
    </row>
    <row r="229" spans="4:15" x14ac:dyDescent="0.15">
      <c r="D229" s="1"/>
      <c r="H229" s="12"/>
      <c r="L229" s="1"/>
      <c r="M229" s="1"/>
      <c r="N229" s="1"/>
      <c r="O229" s="1"/>
    </row>
    <row r="230" spans="4:15" x14ac:dyDescent="0.15">
      <c r="D230" s="1"/>
      <c r="H230" s="12"/>
      <c r="L230" s="1"/>
      <c r="M230" s="1"/>
      <c r="N230" s="1"/>
      <c r="O230" s="1"/>
    </row>
    <row r="231" spans="4:15" x14ac:dyDescent="0.15">
      <c r="D231" s="1"/>
      <c r="H231" s="12"/>
      <c r="L231" s="1"/>
      <c r="M231" s="1"/>
      <c r="N231" s="1"/>
      <c r="O231" s="1"/>
    </row>
    <row r="232" spans="4:15" x14ac:dyDescent="0.15">
      <c r="D232" s="1"/>
      <c r="H232" s="12"/>
      <c r="L232" s="1"/>
      <c r="M232" s="1"/>
      <c r="N232" s="1"/>
      <c r="O232" s="1"/>
    </row>
    <row r="233" spans="4:15" x14ac:dyDescent="0.15">
      <c r="D233" s="1"/>
      <c r="H233" s="12"/>
      <c r="L233" s="1"/>
      <c r="M233" s="1"/>
      <c r="N233" s="1"/>
      <c r="O233" s="1"/>
    </row>
    <row r="234" spans="4:15" x14ac:dyDescent="0.15">
      <c r="D234" s="1"/>
      <c r="H234" s="12"/>
      <c r="L234" s="1"/>
      <c r="M234" s="1"/>
      <c r="N234" s="1"/>
      <c r="O234" s="1"/>
    </row>
    <row r="235" spans="4:15" x14ac:dyDescent="0.15">
      <c r="D235" s="1"/>
      <c r="H235" s="12"/>
      <c r="L235" s="1"/>
      <c r="M235" s="1"/>
      <c r="N235" s="1"/>
      <c r="O235" s="1"/>
    </row>
    <row r="236" spans="4:15" x14ac:dyDescent="0.15">
      <c r="D236" s="1"/>
      <c r="H236" s="12"/>
      <c r="L236" s="1"/>
      <c r="M236" s="1"/>
      <c r="N236" s="1"/>
      <c r="O236" s="1"/>
    </row>
    <row r="237" spans="4:15" x14ac:dyDescent="0.15">
      <c r="D237" s="1"/>
      <c r="H237" s="12"/>
      <c r="L237" s="1"/>
      <c r="M237" s="1"/>
      <c r="N237" s="1"/>
      <c r="O237" s="1"/>
    </row>
    <row r="238" spans="4:15" x14ac:dyDescent="0.15">
      <c r="D238" s="1"/>
      <c r="H238" s="12"/>
      <c r="L238" s="1"/>
      <c r="M238" s="1"/>
      <c r="N238" s="1"/>
      <c r="O238" s="1"/>
    </row>
    <row r="239" spans="4:15" x14ac:dyDescent="0.15">
      <c r="D239" s="1"/>
      <c r="H239" s="12"/>
      <c r="L239" s="1"/>
      <c r="M239" s="1"/>
      <c r="N239" s="1"/>
      <c r="O239" s="1"/>
    </row>
    <row r="240" spans="4:15" x14ac:dyDescent="0.15">
      <c r="D240" s="1"/>
      <c r="H240" s="12"/>
      <c r="L240" s="1"/>
      <c r="M240" s="1"/>
      <c r="N240" s="1"/>
      <c r="O240" s="1"/>
    </row>
    <row r="241" spans="4:15" x14ac:dyDescent="0.15">
      <c r="D241" s="1"/>
      <c r="H241" s="12"/>
      <c r="L241" s="1"/>
      <c r="M241" s="1"/>
      <c r="N241" s="1"/>
      <c r="O241" s="1"/>
    </row>
    <row r="242" spans="4:15" x14ac:dyDescent="0.15">
      <c r="D242" s="1"/>
      <c r="H242" s="12"/>
      <c r="L242" s="1"/>
      <c r="M242" s="1"/>
      <c r="N242" s="1"/>
      <c r="O242" s="1"/>
    </row>
    <row r="243" spans="4:15" x14ac:dyDescent="0.15">
      <c r="D243" s="1"/>
      <c r="H243" s="12"/>
      <c r="L243" s="1"/>
      <c r="M243" s="1"/>
      <c r="N243" s="1"/>
      <c r="O243" s="1"/>
    </row>
    <row r="244" spans="4:15" x14ac:dyDescent="0.15">
      <c r="D244" s="1"/>
      <c r="H244" s="12"/>
      <c r="L244" s="1"/>
      <c r="M244" s="1"/>
      <c r="N244" s="1"/>
      <c r="O244" s="1"/>
    </row>
    <row r="245" spans="4:15" x14ac:dyDescent="0.15">
      <c r="D245" s="1"/>
      <c r="H245" s="12"/>
      <c r="L245" s="1"/>
      <c r="M245" s="1"/>
      <c r="N245" s="1"/>
      <c r="O245" s="1"/>
    </row>
    <row r="246" spans="4:15" x14ac:dyDescent="0.15">
      <c r="D246" s="1"/>
      <c r="H246" s="12"/>
      <c r="L246" s="1"/>
      <c r="M246" s="1"/>
      <c r="N246" s="1"/>
      <c r="O246" s="1"/>
    </row>
    <row r="247" spans="4:15" x14ac:dyDescent="0.15">
      <c r="D247" s="1"/>
      <c r="H247" s="12"/>
      <c r="L247" s="1"/>
      <c r="M247" s="1"/>
      <c r="N247" s="1"/>
      <c r="O247" s="1"/>
    </row>
    <row r="248" spans="4:15" x14ac:dyDescent="0.15">
      <c r="D248" s="1"/>
      <c r="H248" s="12"/>
      <c r="L248" s="1"/>
      <c r="M248" s="1"/>
      <c r="N248" s="1"/>
      <c r="O248" s="1"/>
    </row>
    <row r="249" spans="4:15" x14ac:dyDescent="0.15">
      <c r="D249" s="1"/>
      <c r="H249" s="12"/>
      <c r="L249" s="1"/>
      <c r="M249" s="1"/>
      <c r="N249" s="1"/>
      <c r="O249" s="1"/>
    </row>
    <row r="250" spans="4:15" x14ac:dyDescent="0.15">
      <c r="D250" s="1"/>
      <c r="H250" s="12"/>
      <c r="L250" s="1"/>
      <c r="M250" s="1"/>
      <c r="N250" s="1"/>
      <c r="O250" s="1"/>
    </row>
    <row r="251" spans="4:15" x14ac:dyDescent="0.15">
      <c r="D251" s="1"/>
      <c r="H251" s="12"/>
      <c r="L251" s="1"/>
      <c r="M251" s="1"/>
      <c r="N251" s="1"/>
      <c r="O251" s="1"/>
    </row>
    <row r="252" spans="4:15" x14ac:dyDescent="0.15">
      <c r="D252" s="1"/>
      <c r="H252" s="12"/>
      <c r="L252" s="1"/>
      <c r="M252" s="1"/>
      <c r="N252" s="1"/>
      <c r="O252" s="1"/>
    </row>
    <row r="253" spans="4:15" x14ac:dyDescent="0.15">
      <c r="D253" s="1"/>
      <c r="H253" s="12"/>
      <c r="L253" s="1"/>
      <c r="M253" s="1"/>
      <c r="N253" s="1"/>
      <c r="O253" s="1"/>
    </row>
    <row r="254" spans="4:15" x14ac:dyDescent="0.15">
      <c r="D254" s="1"/>
      <c r="H254" s="12"/>
      <c r="L254" s="1"/>
      <c r="M254" s="1"/>
      <c r="N254" s="1"/>
      <c r="O254" s="1"/>
    </row>
    <row r="255" spans="4:15" x14ac:dyDescent="0.15">
      <c r="D255" s="1"/>
      <c r="H255" s="12"/>
      <c r="L255" s="1"/>
      <c r="M255" s="1"/>
      <c r="N255" s="1"/>
      <c r="O255" s="1"/>
    </row>
    <row r="256" spans="4:15" x14ac:dyDescent="0.15">
      <c r="D256" s="1"/>
      <c r="H256" s="12"/>
      <c r="L256" s="1"/>
      <c r="M256" s="1"/>
      <c r="N256" s="1"/>
      <c r="O256" s="1"/>
    </row>
    <row r="257" spans="4:15" x14ac:dyDescent="0.15">
      <c r="D257" s="1"/>
      <c r="H257" s="12"/>
      <c r="L257" s="1"/>
      <c r="M257" s="1"/>
      <c r="N257" s="1"/>
      <c r="O257" s="1"/>
    </row>
    <row r="258" spans="4:15" x14ac:dyDescent="0.15">
      <c r="D258" s="1"/>
      <c r="H258" s="12"/>
      <c r="L258" s="1"/>
      <c r="M258" s="1"/>
      <c r="N258" s="1"/>
      <c r="O258" s="1"/>
    </row>
    <row r="259" spans="4:15" x14ac:dyDescent="0.15">
      <c r="D259" s="1"/>
      <c r="H259" s="12"/>
      <c r="L259" s="1"/>
      <c r="M259" s="1"/>
      <c r="N259" s="1"/>
      <c r="O259" s="1"/>
    </row>
    <row r="260" spans="4:15" x14ac:dyDescent="0.15">
      <c r="D260" s="1"/>
      <c r="H260" s="12"/>
      <c r="L260" s="1"/>
      <c r="M260" s="1"/>
      <c r="N260" s="1"/>
      <c r="O260" s="1"/>
    </row>
    <row r="261" spans="4:15" x14ac:dyDescent="0.15">
      <c r="D261" s="1"/>
      <c r="H261" s="12"/>
      <c r="L261" s="1"/>
      <c r="M261" s="1"/>
      <c r="N261" s="1"/>
      <c r="O261" s="1"/>
    </row>
    <row r="262" spans="4:15" x14ac:dyDescent="0.15">
      <c r="D262" s="1"/>
      <c r="H262" s="12"/>
      <c r="L262" s="1"/>
      <c r="M262" s="1"/>
      <c r="N262" s="1"/>
      <c r="O262" s="1"/>
    </row>
    <row r="263" spans="4:15" x14ac:dyDescent="0.15">
      <c r="D263" s="1"/>
      <c r="H263" s="12"/>
      <c r="L263" s="1"/>
      <c r="M263" s="1"/>
      <c r="N263" s="1"/>
      <c r="O263" s="1"/>
    </row>
    <row r="264" spans="4:15" x14ac:dyDescent="0.15">
      <c r="D264" s="1"/>
      <c r="H264" s="12"/>
      <c r="L264" s="1"/>
      <c r="M264" s="1"/>
      <c r="N264" s="1"/>
      <c r="O264" s="1"/>
    </row>
    <row r="265" spans="4:15" x14ac:dyDescent="0.15">
      <c r="D265" s="1"/>
      <c r="H265" s="12"/>
      <c r="L265" s="1"/>
      <c r="M265" s="1"/>
      <c r="N265" s="1"/>
      <c r="O265" s="1"/>
    </row>
    <row r="266" spans="4:15" x14ac:dyDescent="0.15">
      <c r="D266" s="1"/>
      <c r="H266" s="12"/>
      <c r="L266" s="1"/>
      <c r="M266" s="1"/>
      <c r="N266" s="1"/>
      <c r="O266" s="1"/>
    </row>
    <row r="267" spans="4:15" x14ac:dyDescent="0.15">
      <c r="D267" s="1"/>
      <c r="H267" s="12"/>
      <c r="L267" s="1"/>
      <c r="M267" s="1"/>
      <c r="N267" s="1"/>
      <c r="O267" s="1"/>
    </row>
    <row r="268" spans="4:15" x14ac:dyDescent="0.15">
      <c r="D268" s="1"/>
      <c r="H268" s="12"/>
      <c r="L268" s="1"/>
      <c r="M268" s="1"/>
      <c r="N268" s="1"/>
      <c r="O268" s="1"/>
    </row>
    <row r="269" spans="4:15" x14ac:dyDescent="0.15">
      <c r="D269" s="1"/>
      <c r="H269" s="12"/>
      <c r="L269" s="1"/>
      <c r="M269" s="1"/>
      <c r="N269" s="1"/>
      <c r="O269" s="1"/>
    </row>
    <row r="270" spans="4:15" x14ac:dyDescent="0.15">
      <c r="D270" s="1"/>
      <c r="H270" s="12"/>
      <c r="L270" s="1"/>
      <c r="M270" s="1"/>
      <c r="N270" s="1"/>
      <c r="O270" s="1"/>
    </row>
    <row r="271" spans="4:15" x14ac:dyDescent="0.15">
      <c r="D271" s="1"/>
      <c r="H271" s="12"/>
      <c r="L271" s="1"/>
      <c r="M271" s="1"/>
      <c r="N271" s="1"/>
      <c r="O271" s="1"/>
    </row>
    <row r="272" spans="4:15" x14ac:dyDescent="0.15">
      <c r="D272" s="1"/>
      <c r="H272" s="12"/>
      <c r="L272" s="1"/>
      <c r="M272" s="1"/>
      <c r="N272" s="1"/>
      <c r="O272" s="1"/>
    </row>
    <row r="273" spans="4:15" x14ac:dyDescent="0.15">
      <c r="D273" s="1"/>
      <c r="H273" s="12"/>
      <c r="L273" s="1"/>
      <c r="M273" s="1"/>
      <c r="N273" s="1"/>
      <c r="O273" s="1"/>
    </row>
    <row r="274" spans="4:15" x14ac:dyDescent="0.15">
      <c r="D274" s="1"/>
      <c r="H274" s="12"/>
      <c r="L274" s="1"/>
      <c r="M274" s="1"/>
      <c r="N274" s="1"/>
      <c r="O274" s="1"/>
    </row>
    <row r="275" spans="4:15" x14ac:dyDescent="0.15">
      <c r="D275" s="1"/>
      <c r="H275" s="12"/>
      <c r="L275" s="1"/>
      <c r="M275" s="1"/>
      <c r="N275" s="1"/>
      <c r="O275" s="1"/>
    </row>
    <row r="276" spans="4:15" x14ac:dyDescent="0.15">
      <c r="D276" s="1"/>
      <c r="H276" s="12"/>
      <c r="L276" s="1"/>
      <c r="M276" s="1"/>
      <c r="N276" s="1"/>
      <c r="O276" s="1"/>
    </row>
    <row r="277" spans="4:15" x14ac:dyDescent="0.15">
      <c r="D277" s="1"/>
      <c r="H277" s="12"/>
      <c r="L277" s="1"/>
      <c r="M277" s="1"/>
      <c r="N277" s="1"/>
      <c r="O277" s="1"/>
    </row>
    <row r="278" spans="4:15" x14ac:dyDescent="0.15">
      <c r="D278" s="1"/>
      <c r="H278" s="12"/>
      <c r="L278" s="1"/>
      <c r="M278" s="1"/>
      <c r="N278" s="1"/>
      <c r="O278" s="1"/>
    </row>
    <row r="279" spans="4:15" x14ac:dyDescent="0.15">
      <c r="D279" s="1"/>
      <c r="H279" s="12"/>
      <c r="L279" s="1"/>
      <c r="M279" s="1"/>
      <c r="N279" s="1"/>
      <c r="O279" s="1"/>
    </row>
    <row r="280" spans="4:15" x14ac:dyDescent="0.15">
      <c r="D280" s="1"/>
      <c r="H280" s="12"/>
      <c r="L280" s="1"/>
      <c r="M280" s="1"/>
      <c r="N280" s="1"/>
      <c r="O280" s="1"/>
    </row>
    <row r="281" spans="4:15" x14ac:dyDescent="0.15">
      <c r="D281" s="1"/>
      <c r="H281" s="12"/>
      <c r="L281" s="1"/>
      <c r="M281" s="1"/>
      <c r="N281" s="1"/>
      <c r="O281" s="1"/>
    </row>
    <row r="282" spans="4:15" x14ac:dyDescent="0.15">
      <c r="D282" s="1"/>
      <c r="H282" s="12"/>
      <c r="L282" s="1"/>
      <c r="M282" s="1"/>
      <c r="N282" s="1"/>
      <c r="O282" s="1"/>
    </row>
    <row r="283" spans="4:15" x14ac:dyDescent="0.15">
      <c r="D283" s="1"/>
      <c r="H283" s="12"/>
      <c r="L283" s="1"/>
      <c r="M283" s="1"/>
      <c r="N283" s="1"/>
      <c r="O283" s="1"/>
    </row>
    <row r="284" spans="4:15" x14ac:dyDescent="0.15">
      <c r="D284" s="1"/>
      <c r="H284" s="12"/>
      <c r="L284" s="1"/>
      <c r="M284" s="1"/>
      <c r="N284" s="1"/>
      <c r="O284" s="1"/>
    </row>
    <row r="285" spans="4:15" x14ac:dyDescent="0.15">
      <c r="D285" s="1"/>
      <c r="H285" s="12"/>
      <c r="L285" s="1"/>
      <c r="M285" s="1"/>
      <c r="N285" s="1"/>
      <c r="O285" s="1"/>
    </row>
    <row r="286" spans="4:15" x14ac:dyDescent="0.15">
      <c r="D286" s="1"/>
      <c r="H286" s="12"/>
      <c r="L286" s="1"/>
      <c r="M286" s="1"/>
      <c r="N286" s="1"/>
      <c r="O286" s="1"/>
    </row>
    <row r="287" spans="4:15" x14ac:dyDescent="0.15">
      <c r="D287" s="1"/>
      <c r="H287" s="12"/>
      <c r="L287" s="1"/>
      <c r="M287" s="1"/>
      <c r="N287" s="1"/>
      <c r="O287" s="1"/>
    </row>
    <row r="288" spans="4:15" x14ac:dyDescent="0.15">
      <c r="D288" s="1"/>
      <c r="H288" s="12"/>
      <c r="L288" s="1"/>
      <c r="M288" s="1"/>
      <c r="N288" s="1"/>
      <c r="O288" s="1"/>
    </row>
    <row r="289" spans="4:15" x14ac:dyDescent="0.15">
      <c r="D289" s="1"/>
      <c r="H289" s="12"/>
      <c r="L289" s="1"/>
      <c r="M289" s="1"/>
      <c r="N289" s="1"/>
      <c r="O289" s="1"/>
    </row>
    <row r="290" spans="4:15" x14ac:dyDescent="0.15">
      <c r="D290" s="1"/>
      <c r="H290" s="12"/>
      <c r="L290" s="1"/>
      <c r="M290" s="1"/>
      <c r="N290" s="1"/>
      <c r="O290" s="1"/>
    </row>
    <row r="291" spans="4:15" x14ac:dyDescent="0.15">
      <c r="D291" s="1"/>
      <c r="H291" s="12"/>
      <c r="L291" s="1"/>
      <c r="M291" s="1"/>
      <c r="N291" s="1"/>
      <c r="O291" s="1"/>
    </row>
    <row r="292" spans="4:15" x14ac:dyDescent="0.15">
      <c r="D292" s="1"/>
      <c r="H292" s="12"/>
      <c r="L292" s="1"/>
      <c r="M292" s="1"/>
      <c r="N292" s="1"/>
      <c r="O292" s="1"/>
    </row>
    <row r="293" spans="4:15" x14ac:dyDescent="0.15">
      <c r="D293" s="1"/>
      <c r="H293" s="12"/>
      <c r="L293" s="1"/>
      <c r="M293" s="1"/>
      <c r="N293" s="1"/>
      <c r="O293" s="1"/>
    </row>
    <row r="294" spans="4:15" x14ac:dyDescent="0.15">
      <c r="D294" s="1"/>
      <c r="H294" s="12"/>
      <c r="L294" s="1"/>
      <c r="M294" s="1"/>
      <c r="N294" s="1"/>
      <c r="O294" s="1"/>
    </row>
    <row r="295" spans="4:15" x14ac:dyDescent="0.15">
      <c r="D295" s="1"/>
      <c r="H295" s="12"/>
      <c r="L295" s="1"/>
      <c r="M295" s="1"/>
      <c r="N295" s="1"/>
      <c r="O295" s="1"/>
    </row>
    <row r="296" spans="4:15" x14ac:dyDescent="0.15">
      <c r="D296" s="1"/>
      <c r="H296" s="12"/>
      <c r="L296" s="1"/>
      <c r="M296" s="1"/>
      <c r="N296" s="1"/>
      <c r="O296" s="1"/>
    </row>
    <row r="297" spans="4:15" x14ac:dyDescent="0.15">
      <c r="D297" s="1"/>
      <c r="H297" s="12"/>
      <c r="L297" s="1"/>
      <c r="M297" s="1"/>
      <c r="N297" s="1"/>
      <c r="O297" s="1"/>
    </row>
    <row r="298" spans="4:15" x14ac:dyDescent="0.15">
      <c r="D298" s="1"/>
      <c r="H298" s="12"/>
      <c r="L298" s="1"/>
      <c r="M298" s="1"/>
      <c r="N298" s="1"/>
      <c r="O298" s="1"/>
    </row>
    <row r="299" spans="4:15" x14ac:dyDescent="0.15">
      <c r="D299" s="1"/>
      <c r="H299" s="12"/>
      <c r="L299" s="1"/>
      <c r="M299" s="1"/>
      <c r="N299" s="1"/>
      <c r="O299" s="1"/>
    </row>
    <row r="300" spans="4:15" x14ac:dyDescent="0.15">
      <c r="D300" s="1"/>
      <c r="H300" s="12"/>
      <c r="L300" s="1"/>
      <c r="M300" s="1"/>
      <c r="N300" s="1"/>
      <c r="O300" s="1"/>
    </row>
    <row r="301" spans="4:15" x14ac:dyDescent="0.15">
      <c r="D301" s="1"/>
      <c r="H301" s="12"/>
      <c r="L301" s="1"/>
      <c r="M301" s="1"/>
      <c r="N301" s="1"/>
      <c r="O301" s="1"/>
    </row>
    <row r="302" spans="4:15" x14ac:dyDescent="0.15">
      <c r="D302" s="1"/>
      <c r="H302" s="12"/>
      <c r="L302" s="1"/>
      <c r="M302" s="1"/>
      <c r="N302" s="1"/>
      <c r="O302" s="1"/>
    </row>
    <row r="303" spans="4:15" x14ac:dyDescent="0.15">
      <c r="D303" s="1"/>
      <c r="H303" s="12"/>
      <c r="L303" s="1"/>
      <c r="M303" s="1"/>
      <c r="N303" s="1"/>
      <c r="O303" s="1"/>
    </row>
    <row r="304" spans="4:15" x14ac:dyDescent="0.15">
      <c r="D304" s="1"/>
      <c r="H304" s="12"/>
      <c r="L304" s="1"/>
      <c r="M304" s="1"/>
      <c r="N304" s="1"/>
      <c r="O304" s="1"/>
    </row>
    <row r="305" spans="4:15" x14ac:dyDescent="0.15">
      <c r="D305" s="1"/>
      <c r="H305" s="12"/>
      <c r="L305" s="1"/>
      <c r="M305" s="1"/>
      <c r="N305" s="1"/>
      <c r="O305" s="1"/>
    </row>
    <row r="306" spans="4:15" x14ac:dyDescent="0.15">
      <c r="D306" s="1"/>
      <c r="H306" s="12"/>
      <c r="L306" s="1"/>
      <c r="M306" s="1"/>
      <c r="N306" s="1"/>
      <c r="O306" s="1"/>
    </row>
    <row r="307" spans="4:15" x14ac:dyDescent="0.15">
      <c r="D307" s="1"/>
      <c r="H307" s="12"/>
      <c r="L307" s="1"/>
      <c r="M307" s="1"/>
      <c r="N307" s="1"/>
      <c r="O307" s="1"/>
    </row>
    <row r="308" spans="4:15" x14ac:dyDescent="0.15">
      <c r="D308" s="1"/>
      <c r="H308" s="12"/>
      <c r="L308" s="1"/>
      <c r="M308" s="1"/>
      <c r="N308" s="1"/>
      <c r="O308" s="1"/>
    </row>
    <row r="309" spans="4:15" x14ac:dyDescent="0.15">
      <c r="D309" s="1"/>
      <c r="H309" s="12"/>
      <c r="L309" s="1"/>
      <c r="M309" s="1"/>
      <c r="N309" s="1"/>
      <c r="O309" s="1"/>
    </row>
    <row r="310" spans="4:15" x14ac:dyDescent="0.15">
      <c r="D310" s="1"/>
      <c r="H310" s="12"/>
      <c r="L310" s="1"/>
      <c r="M310" s="1"/>
      <c r="N310" s="1"/>
      <c r="O310" s="1"/>
    </row>
    <row r="311" spans="4:15" x14ac:dyDescent="0.15">
      <c r="D311" s="1"/>
      <c r="H311" s="12"/>
      <c r="L311" s="1"/>
      <c r="M311" s="1"/>
      <c r="N311" s="1"/>
      <c r="O311" s="1"/>
    </row>
    <row r="312" spans="4:15" x14ac:dyDescent="0.15">
      <c r="D312" s="1"/>
      <c r="H312" s="12"/>
      <c r="L312" s="1"/>
      <c r="M312" s="1"/>
      <c r="N312" s="1"/>
      <c r="O312" s="1"/>
    </row>
    <row r="313" spans="4:15" x14ac:dyDescent="0.15">
      <c r="D313" s="1"/>
      <c r="H313" s="12"/>
      <c r="L313" s="1"/>
      <c r="M313" s="1"/>
      <c r="N313" s="1"/>
      <c r="O313" s="1"/>
    </row>
    <row r="314" spans="4:15" x14ac:dyDescent="0.15">
      <c r="D314" s="1"/>
      <c r="H314" s="12"/>
      <c r="L314" s="1"/>
      <c r="M314" s="1"/>
      <c r="N314" s="1"/>
      <c r="O314" s="1"/>
    </row>
    <row r="315" spans="4:15" x14ac:dyDescent="0.15">
      <c r="D315" s="1"/>
      <c r="H315" s="12"/>
      <c r="L315" s="1"/>
      <c r="M315" s="1"/>
      <c r="N315" s="1"/>
      <c r="O315" s="1"/>
    </row>
    <row r="316" spans="4:15" x14ac:dyDescent="0.15">
      <c r="D316" s="1"/>
      <c r="H316" s="12"/>
      <c r="L316" s="1"/>
      <c r="M316" s="1"/>
      <c r="N316" s="1"/>
      <c r="O316" s="1"/>
    </row>
    <row r="317" spans="4:15" x14ac:dyDescent="0.15">
      <c r="D317" s="1"/>
      <c r="H317" s="12"/>
      <c r="L317" s="1"/>
      <c r="M317" s="1"/>
      <c r="N317" s="1"/>
      <c r="O317" s="1"/>
    </row>
    <row r="318" spans="4:15" x14ac:dyDescent="0.15">
      <c r="D318" s="1"/>
      <c r="H318" s="12"/>
      <c r="L318" s="1"/>
      <c r="M318" s="1"/>
      <c r="N318" s="1"/>
      <c r="O318" s="1"/>
    </row>
    <row r="319" spans="4:15" x14ac:dyDescent="0.15">
      <c r="D319" s="1"/>
      <c r="H319" s="12"/>
      <c r="L319" s="1"/>
      <c r="M319" s="1"/>
      <c r="N319" s="1"/>
      <c r="O319" s="1"/>
    </row>
    <row r="320" spans="4:15" x14ac:dyDescent="0.15">
      <c r="D320" s="1"/>
      <c r="H320" s="12"/>
      <c r="L320" s="1"/>
      <c r="M320" s="1"/>
      <c r="N320" s="1"/>
      <c r="O320" s="1"/>
    </row>
    <row r="321" spans="4:15" x14ac:dyDescent="0.15">
      <c r="D321" s="1"/>
      <c r="H321" s="12"/>
      <c r="L321" s="1"/>
      <c r="M321" s="1"/>
      <c r="N321" s="1"/>
      <c r="O321" s="1"/>
    </row>
    <row r="322" spans="4:15" x14ac:dyDescent="0.15">
      <c r="D322" s="1"/>
      <c r="H322" s="12"/>
      <c r="L322" s="1"/>
      <c r="M322" s="1"/>
      <c r="N322" s="1"/>
      <c r="O322" s="1"/>
    </row>
    <row r="323" spans="4:15" x14ac:dyDescent="0.15">
      <c r="D323" s="1"/>
      <c r="H323" s="12"/>
      <c r="L323" s="1"/>
      <c r="M323" s="1"/>
      <c r="N323" s="1"/>
      <c r="O323" s="1"/>
    </row>
    <row r="324" spans="4:15" x14ac:dyDescent="0.15">
      <c r="D324" s="1"/>
      <c r="H324" s="12"/>
      <c r="L324" s="1"/>
      <c r="M324" s="1"/>
      <c r="N324" s="1"/>
      <c r="O324" s="1"/>
    </row>
    <row r="325" spans="4:15" x14ac:dyDescent="0.15">
      <c r="D325" s="1"/>
      <c r="H325" s="12"/>
      <c r="L325" s="1"/>
      <c r="M325" s="1"/>
      <c r="N325" s="1"/>
      <c r="O325" s="1"/>
    </row>
    <row r="326" spans="4:15" x14ac:dyDescent="0.15">
      <c r="D326" s="1"/>
      <c r="H326" s="12"/>
      <c r="L326" s="1"/>
      <c r="M326" s="1"/>
      <c r="N326" s="1"/>
      <c r="O326" s="1"/>
    </row>
    <row r="327" spans="4:15" x14ac:dyDescent="0.15">
      <c r="D327" s="1"/>
      <c r="H327" s="12"/>
      <c r="L327" s="1"/>
      <c r="M327" s="1"/>
      <c r="N327" s="1"/>
      <c r="O327" s="1"/>
    </row>
    <row r="328" spans="4:15" x14ac:dyDescent="0.15">
      <c r="D328" s="1"/>
      <c r="H328" s="12"/>
      <c r="L328" s="1"/>
      <c r="M328" s="1"/>
      <c r="N328" s="1"/>
      <c r="O328" s="1"/>
    </row>
    <row r="329" spans="4:15" x14ac:dyDescent="0.15">
      <c r="D329" s="1"/>
      <c r="H329" s="12"/>
      <c r="L329" s="1"/>
      <c r="M329" s="1"/>
      <c r="N329" s="1"/>
      <c r="O329" s="1"/>
    </row>
    <row r="330" spans="4:15" x14ac:dyDescent="0.15">
      <c r="D330" s="1"/>
      <c r="H330" s="12"/>
      <c r="L330" s="1"/>
      <c r="M330" s="1"/>
      <c r="N330" s="1"/>
      <c r="O330" s="1"/>
    </row>
    <row r="331" spans="4:15" x14ac:dyDescent="0.15">
      <c r="D331" s="1"/>
      <c r="H331" s="12"/>
      <c r="L331" s="1"/>
      <c r="M331" s="1"/>
      <c r="N331" s="1"/>
      <c r="O331" s="1"/>
    </row>
    <row r="332" spans="4:15" x14ac:dyDescent="0.15">
      <c r="D332" s="1"/>
      <c r="H332" s="12"/>
      <c r="L332" s="1"/>
      <c r="M332" s="1"/>
      <c r="N332" s="1"/>
      <c r="O332" s="1"/>
    </row>
    <row r="333" spans="4:15" x14ac:dyDescent="0.15">
      <c r="D333" s="1"/>
      <c r="H333" s="12"/>
      <c r="L333" s="1"/>
      <c r="M333" s="1"/>
      <c r="N333" s="1"/>
      <c r="O333" s="1"/>
    </row>
    <row r="334" spans="4:15" x14ac:dyDescent="0.15">
      <c r="D334" s="1"/>
      <c r="H334" s="12"/>
      <c r="L334" s="1"/>
      <c r="M334" s="1"/>
      <c r="N334" s="1"/>
      <c r="O334" s="1"/>
    </row>
    <row r="335" spans="4:15" x14ac:dyDescent="0.15">
      <c r="D335" s="1"/>
      <c r="H335" s="12"/>
      <c r="L335" s="1"/>
      <c r="M335" s="1"/>
      <c r="N335" s="1"/>
      <c r="O335" s="1"/>
    </row>
    <row r="336" spans="4:15" x14ac:dyDescent="0.15">
      <c r="H336" s="12"/>
      <c r="L336" s="1"/>
      <c r="M336" s="1"/>
      <c r="N336" s="1"/>
      <c r="O336" s="1"/>
    </row>
    <row r="337" spans="8:15" x14ac:dyDescent="0.15">
      <c r="H337" s="12"/>
      <c r="L337" s="1"/>
      <c r="M337" s="1"/>
      <c r="N337" s="1"/>
      <c r="O337" s="1"/>
    </row>
    <row r="338" spans="8:15" x14ac:dyDescent="0.15">
      <c r="H338" s="12"/>
      <c r="L338" s="1"/>
      <c r="M338" s="1"/>
      <c r="N338" s="1"/>
      <c r="O338" s="1"/>
    </row>
    <row r="339" spans="8:15" x14ac:dyDescent="0.15">
      <c r="H339" s="12"/>
      <c r="L339" s="1"/>
      <c r="M339" s="1"/>
      <c r="N339" s="1"/>
      <c r="O339" s="1"/>
    </row>
    <row r="340" spans="8:15" x14ac:dyDescent="0.15">
      <c r="H340" s="12"/>
      <c r="L340" s="1"/>
      <c r="M340" s="1"/>
      <c r="N340" s="1"/>
      <c r="O340" s="1"/>
    </row>
    <row r="341" spans="8:15" x14ac:dyDescent="0.15">
      <c r="H341" s="12"/>
      <c r="L341" s="1"/>
      <c r="M341" s="1"/>
      <c r="N341" s="1"/>
      <c r="O341" s="1"/>
    </row>
    <row r="342" spans="8:15" x14ac:dyDescent="0.15">
      <c r="H342" s="12"/>
      <c r="L342" s="1"/>
      <c r="M342" s="1"/>
      <c r="N342" s="1"/>
      <c r="O342" s="1"/>
    </row>
    <row r="343" spans="8:15" x14ac:dyDescent="0.15">
      <c r="H343" s="12"/>
      <c r="L343" s="1"/>
      <c r="M343" s="1"/>
      <c r="N343" s="1"/>
      <c r="O343" s="1"/>
    </row>
    <row r="344" spans="8:15" x14ac:dyDescent="0.15">
      <c r="H344" s="12"/>
      <c r="L344" s="1"/>
      <c r="M344" s="1"/>
      <c r="N344" s="1"/>
      <c r="O344" s="1"/>
    </row>
    <row r="345" spans="8:15" x14ac:dyDescent="0.15">
      <c r="H345" s="12"/>
      <c r="L345" s="1"/>
      <c r="M345" s="1"/>
      <c r="N345" s="1"/>
      <c r="O345" s="1"/>
    </row>
    <row r="346" spans="8:15" x14ac:dyDescent="0.15">
      <c r="H346" s="12"/>
      <c r="L346" s="1"/>
      <c r="M346" s="1"/>
      <c r="N346" s="1"/>
      <c r="O346" s="1"/>
    </row>
    <row r="347" spans="8:15" x14ac:dyDescent="0.15">
      <c r="H347" s="12"/>
      <c r="L347" s="1"/>
      <c r="M347" s="1"/>
      <c r="N347" s="1"/>
      <c r="O347" s="1"/>
    </row>
    <row r="348" spans="8:15" x14ac:dyDescent="0.15">
      <c r="H348" s="12"/>
      <c r="L348" s="1"/>
      <c r="M348" s="1"/>
      <c r="N348" s="1"/>
      <c r="O348" s="1"/>
    </row>
    <row r="349" spans="8:15" x14ac:dyDescent="0.15">
      <c r="H349" s="12"/>
      <c r="L349" s="1"/>
      <c r="M349" s="1"/>
      <c r="N349" s="1"/>
      <c r="O349" s="1"/>
    </row>
    <row r="350" spans="8:15" x14ac:dyDescent="0.15">
      <c r="H350" s="12"/>
      <c r="L350" s="1"/>
      <c r="M350" s="1"/>
      <c r="N350" s="1"/>
      <c r="O350" s="1"/>
    </row>
    <row r="351" spans="8:15" x14ac:dyDescent="0.15">
      <c r="H351" s="12"/>
      <c r="L351" s="1"/>
      <c r="M351" s="1"/>
      <c r="N351" s="1"/>
      <c r="O351" s="1"/>
    </row>
    <row r="352" spans="8:15" x14ac:dyDescent="0.15">
      <c r="H352" s="12"/>
      <c r="L352" s="1"/>
      <c r="M352" s="1"/>
      <c r="N352" s="1"/>
      <c r="O352" s="1"/>
    </row>
    <row r="353" spans="8:15" x14ac:dyDescent="0.15">
      <c r="H353" s="12"/>
      <c r="L353" s="1"/>
      <c r="M353" s="1"/>
      <c r="N353" s="1"/>
      <c r="O353" s="1"/>
    </row>
    <row r="354" spans="8:15" x14ac:dyDescent="0.15">
      <c r="H354" s="12"/>
      <c r="L354" s="1"/>
      <c r="M354" s="1"/>
      <c r="N354" s="1"/>
      <c r="O354" s="1"/>
    </row>
    <row r="355" spans="8:15" x14ac:dyDescent="0.15">
      <c r="H355" s="12"/>
      <c r="L355" s="1"/>
      <c r="M355" s="1"/>
      <c r="N355" s="1"/>
      <c r="O355" s="1"/>
    </row>
    <row r="356" spans="8:15" x14ac:dyDescent="0.15">
      <c r="H356" s="12"/>
      <c r="L356" s="1"/>
      <c r="M356" s="1"/>
      <c r="N356" s="1"/>
      <c r="O356" s="1"/>
    </row>
    <row r="357" spans="8:15" x14ac:dyDescent="0.15">
      <c r="L357" s="1"/>
      <c r="M357" s="1"/>
      <c r="N357" s="1"/>
      <c r="O357" s="1"/>
    </row>
    <row r="358" spans="8:15" x14ac:dyDescent="0.15">
      <c r="L358" s="1"/>
      <c r="M358" s="1"/>
      <c r="N358" s="1"/>
      <c r="O358" s="1"/>
    </row>
    <row r="359" spans="8:15" x14ac:dyDescent="0.15">
      <c r="L359" s="1"/>
      <c r="M359" s="1"/>
      <c r="N359" s="1"/>
      <c r="O359" s="1"/>
    </row>
    <row r="360" spans="8:15" x14ac:dyDescent="0.15">
      <c r="L360" s="1"/>
      <c r="M360" s="1"/>
      <c r="N360" s="1"/>
      <c r="O360" s="1"/>
    </row>
    <row r="361" spans="8:15" x14ac:dyDescent="0.15">
      <c r="L361" s="1"/>
      <c r="M361" s="1"/>
      <c r="N361" s="1"/>
      <c r="O361" s="1"/>
    </row>
    <row r="362" spans="8:15" x14ac:dyDescent="0.15">
      <c r="L362" s="1"/>
      <c r="M362" s="1"/>
      <c r="N362" s="1"/>
      <c r="O362" s="1"/>
    </row>
    <row r="363" spans="8:15" x14ac:dyDescent="0.15">
      <c r="L363" s="1"/>
      <c r="M363" s="1"/>
      <c r="N363" s="1"/>
      <c r="O363" s="1"/>
    </row>
    <row r="364" spans="8:15" x14ac:dyDescent="0.15">
      <c r="L364" s="1"/>
      <c r="M364" s="1"/>
      <c r="N364" s="1"/>
      <c r="O364" s="1"/>
    </row>
    <row r="365" spans="8:15" x14ac:dyDescent="0.15">
      <c r="L365" s="1"/>
      <c r="M365" s="1"/>
      <c r="N365" s="1"/>
      <c r="O365" s="1"/>
    </row>
    <row r="366" spans="8:15" x14ac:dyDescent="0.15">
      <c r="L366" s="1"/>
      <c r="M366" s="1"/>
      <c r="N366" s="1"/>
      <c r="O366" s="1"/>
    </row>
    <row r="367" spans="8:15" x14ac:dyDescent="0.15">
      <c r="L367" s="1"/>
      <c r="M367" s="1"/>
      <c r="N367" s="1"/>
      <c r="O367" s="1"/>
    </row>
    <row r="368" spans="8:15" x14ac:dyDescent="0.15">
      <c r="L368" s="1"/>
      <c r="M368" s="1"/>
      <c r="N368" s="1"/>
      <c r="O368" s="1"/>
    </row>
    <row r="369" spans="12:15" x14ac:dyDescent="0.15">
      <c r="L369" s="1"/>
      <c r="M369" s="1"/>
      <c r="N369" s="1"/>
      <c r="O369" s="1"/>
    </row>
    <row r="370" spans="12:15" x14ac:dyDescent="0.15">
      <c r="L370" s="1"/>
      <c r="M370" s="1"/>
      <c r="N370" s="1"/>
      <c r="O370" s="1"/>
    </row>
    <row r="371" spans="12:15" x14ac:dyDescent="0.15">
      <c r="L371" s="1"/>
      <c r="M371" s="1"/>
      <c r="N371" s="1"/>
      <c r="O371" s="1"/>
    </row>
    <row r="372" spans="12:15" x14ac:dyDescent="0.15">
      <c r="L372" s="1"/>
      <c r="M372" s="1"/>
      <c r="N372" s="1"/>
      <c r="O372" s="1"/>
    </row>
    <row r="373" spans="12:15" x14ac:dyDescent="0.15">
      <c r="L373" s="1"/>
      <c r="M373" s="1"/>
      <c r="N373" s="1"/>
      <c r="O373" s="1"/>
    </row>
    <row r="374" spans="12:15" x14ac:dyDescent="0.15">
      <c r="L374" s="1"/>
      <c r="M374" s="1"/>
      <c r="N374" s="1"/>
      <c r="O374" s="1"/>
    </row>
    <row r="375" spans="12:15" x14ac:dyDescent="0.15">
      <c r="L375" s="1"/>
      <c r="M375" s="1"/>
      <c r="N375" s="1"/>
      <c r="O375" s="1"/>
    </row>
    <row r="376" spans="12:15" x14ac:dyDescent="0.15">
      <c r="L376" s="1"/>
      <c r="M376" s="1"/>
      <c r="N376" s="1"/>
      <c r="O376" s="1"/>
    </row>
    <row r="377" spans="12:15" x14ac:dyDescent="0.15">
      <c r="L377" s="1"/>
      <c r="M377" s="1"/>
      <c r="N377" s="1"/>
      <c r="O377" s="1"/>
    </row>
    <row r="378" spans="12:15" x14ac:dyDescent="0.15">
      <c r="L378" s="1"/>
      <c r="M378" s="1"/>
      <c r="N378" s="1"/>
      <c r="O378" s="1"/>
    </row>
    <row r="379" spans="12:15" x14ac:dyDescent="0.15">
      <c r="L379" s="1"/>
      <c r="M379" s="1"/>
      <c r="N379" s="1"/>
      <c r="O379" s="1"/>
    </row>
    <row r="380" spans="12:15" x14ac:dyDescent="0.15">
      <c r="L380" s="1"/>
      <c r="M380" s="1"/>
      <c r="N380" s="1"/>
      <c r="O380" s="1"/>
    </row>
    <row r="381" spans="12:15" x14ac:dyDescent="0.15">
      <c r="L381" s="1"/>
      <c r="M381" s="1"/>
      <c r="N381" s="1"/>
      <c r="O381" s="1"/>
    </row>
    <row r="382" spans="12:15" x14ac:dyDescent="0.15">
      <c r="L382" s="1"/>
      <c r="M382" s="1"/>
      <c r="N382" s="1"/>
      <c r="O382" s="1"/>
    </row>
  </sheetData>
  <mergeCells count="5">
    <mergeCell ref="C1:K2"/>
    <mergeCell ref="L2:O2"/>
    <mergeCell ref="C49:G50"/>
    <mergeCell ref="I61:K61"/>
    <mergeCell ref="C62:G62"/>
  </mergeCells>
  <phoneticPr fontId="2"/>
  <printOptions horizontalCentered="1"/>
  <pageMargins left="0.51181102362204722" right="0.31496062992125984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O13"/>
  <sheetViews>
    <sheetView workbookViewId="0">
      <selection activeCell="G18" sqref="G18"/>
    </sheetView>
  </sheetViews>
  <sheetFormatPr defaultRowHeight="13.5" x14ac:dyDescent="0.15"/>
  <cols>
    <col min="1" max="1" width="4.125" style="44" customWidth="1"/>
    <col min="2" max="2" width="21.375" style="44" customWidth="1"/>
    <col min="3" max="5" width="7.625" style="44" customWidth="1"/>
    <col min="6" max="6" width="7.625" style="68" customWidth="1"/>
    <col min="7" max="9" width="7.625" style="44" customWidth="1"/>
    <col min="10" max="10" width="7.625" style="68" customWidth="1"/>
    <col min="11" max="13" width="7.625" style="44" customWidth="1"/>
    <col min="14" max="14" width="7.625" style="68" customWidth="1"/>
    <col min="15" max="15" width="7.625" style="44" customWidth="1"/>
    <col min="16" max="256" width="9" style="44"/>
    <col min="257" max="257" width="4.125" style="44" customWidth="1"/>
    <col min="258" max="258" width="21.375" style="44" customWidth="1"/>
    <col min="259" max="271" width="7.625" style="44" customWidth="1"/>
    <col min="272" max="512" width="9" style="44"/>
    <col min="513" max="513" width="4.125" style="44" customWidth="1"/>
    <col min="514" max="514" width="21.375" style="44" customWidth="1"/>
    <col min="515" max="527" width="7.625" style="44" customWidth="1"/>
    <col min="528" max="768" width="9" style="44"/>
    <col min="769" max="769" width="4.125" style="44" customWidth="1"/>
    <col min="770" max="770" width="21.375" style="44" customWidth="1"/>
    <col min="771" max="783" width="7.625" style="44" customWidth="1"/>
    <col min="784" max="1024" width="9" style="44"/>
    <col min="1025" max="1025" width="4.125" style="44" customWidth="1"/>
    <col min="1026" max="1026" width="21.375" style="44" customWidth="1"/>
    <col min="1027" max="1039" width="7.625" style="44" customWidth="1"/>
    <col min="1040" max="1280" width="9" style="44"/>
    <col min="1281" max="1281" width="4.125" style="44" customWidth="1"/>
    <col min="1282" max="1282" width="21.375" style="44" customWidth="1"/>
    <col min="1283" max="1295" width="7.625" style="44" customWidth="1"/>
    <col min="1296" max="1536" width="9" style="44"/>
    <col min="1537" max="1537" width="4.125" style="44" customWidth="1"/>
    <col min="1538" max="1538" width="21.375" style="44" customWidth="1"/>
    <col min="1539" max="1551" width="7.625" style="44" customWidth="1"/>
    <col min="1552" max="1792" width="9" style="44"/>
    <col min="1793" max="1793" width="4.125" style="44" customWidth="1"/>
    <col min="1794" max="1794" width="21.375" style="44" customWidth="1"/>
    <col min="1795" max="1807" width="7.625" style="44" customWidth="1"/>
    <col min="1808" max="2048" width="9" style="44"/>
    <col min="2049" max="2049" width="4.125" style="44" customWidth="1"/>
    <col min="2050" max="2050" width="21.375" style="44" customWidth="1"/>
    <col min="2051" max="2063" width="7.625" style="44" customWidth="1"/>
    <col min="2064" max="2304" width="9" style="44"/>
    <col min="2305" max="2305" width="4.125" style="44" customWidth="1"/>
    <col min="2306" max="2306" width="21.375" style="44" customWidth="1"/>
    <col min="2307" max="2319" width="7.625" style="44" customWidth="1"/>
    <col min="2320" max="2560" width="9" style="44"/>
    <col min="2561" max="2561" width="4.125" style="44" customWidth="1"/>
    <col min="2562" max="2562" width="21.375" style="44" customWidth="1"/>
    <col min="2563" max="2575" width="7.625" style="44" customWidth="1"/>
    <col min="2576" max="2816" width="9" style="44"/>
    <col min="2817" max="2817" width="4.125" style="44" customWidth="1"/>
    <col min="2818" max="2818" width="21.375" style="44" customWidth="1"/>
    <col min="2819" max="2831" width="7.625" style="44" customWidth="1"/>
    <col min="2832" max="3072" width="9" style="44"/>
    <col min="3073" max="3073" width="4.125" style="44" customWidth="1"/>
    <col min="3074" max="3074" width="21.375" style="44" customWidth="1"/>
    <col min="3075" max="3087" width="7.625" style="44" customWidth="1"/>
    <col min="3088" max="3328" width="9" style="44"/>
    <col min="3329" max="3329" width="4.125" style="44" customWidth="1"/>
    <col min="3330" max="3330" width="21.375" style="44" customWidth="1"/>
    <col min="3331" max="3343" width="7.625" style="44" customWidth="1"/>
    <col min="3344" max="3584" width="9" style="44"/>
    <col min="3585" max="3585" width="4.125" style="44" customWidth="1"/>
    <col min="3586" max="3586" width="21.375" style="44" customWidth="1"/>
    <col min="3587" max="3599" width="7.625" style="44" customWidth="1"/>
    <col min="3600" max="3840" width="9" style="44"/>
    <col min="3841" max="3841" width="4.125" style="44" customWidth="1"/>
    <col min="3842" max="3842" width="21.375" style="44" customWidth="1"/>
    <col min="3843" max="3855" width="7.625" style="44" customWidth="1"/>
    <col min="3856" max="4096" width="9" style="44"/>
    <col min="4097" max="4097" width="4.125" style="44" customWidth="1"/>
    <col min="4098" max="4098" width="21.375" style="44" customWidth="1"/>
    <col min="4099" max="4111" width="7.625" style="44" customWidth="1"/>
    <col min="4112" max="4352" width="9" style="44"/>
    <col min="4353" max="4353" width="4.125" style="44" customWidth="1"/>
    <col min="4354" max="4354" width="21.375" style="44" customWidth="1"/>
    <col min="4355" max="4367" width="7.625" style="44" customWidth="1"/>
    <col min="4368" max="4608" width="9" style="44"/>
    <col min="4609" max="4609" width="4.125" style="44" customWidth="1"/>
    <col min="4610" max="4610" width="21.375" style="44" customWidth="1"/>
    <col min="4611" max="4623" width="7.625" style="44" customWidth="1"/>
    <col min="4624" max="4864" width="9" style="44"/>
    <col min="4865" max="4865" width="4.125" style="44" customWidth="1"/>
    <col min="4866" max="4866" width="21.375" style="44" customWidth="1"/>
    <col min="4867" max="4879" width="7.625" style="44" customWidth="1"/>
    <col min="4880" max="5120" width="9" style="44"/>
    <col min="5121" max="5121" width="4.125" style="44" customWidth="1"/>
    <col min="5122" max="5122" width="21.375" style="44" customWidth="1"/>
    <col min="5123" max="5135" width="7.625" style="44" customWidth="1"/>
    <col min="5136" max="5376" width="9" style="44"/>
    <col min="5377" max="5377" width="4.125" style="44" customWidth="1"/>
    <col min="5378" max="5378" width="21.375" style="44" customWidth="1"/>
    <col min="5379" max="5391" width="7.625" style="44" customWidth="1"/>
    <col min="5392" max="5632" width="9" style="44"/>
    <col min="5633" max="5633" width="4.125" style="44" customWidth="1"/>
    <col min="5634" max="5634" width="21.375" style="44" customWidth="1"/>
    <col min="5635" max="5647" width="7.625" style="44" customWidth="1"/>
    <col min="5648" max="5888" width="9" style="44"/>
    <col min="5889" max="5889" width="4.125" style="44" customWidth="1"/>
    <col min="5890" max="5890" width="21.375" style="44" customWidth="1"/>
    <col min="5891" max="5903" width="7.625" style="44" customWidth="1"/>
    <col min="5904" max="6144" width="9" style="44"/>
    <col min="6145" max="6145" width="4.125" style="44" customWidth="1"/>
    <col min="6146" max="6146" width="21.375" style="44" customWidth="1"/>
    <col min="6147" max="6159" width="7.625" style="44" customWidth="1"/>
    <col min="6160" max="6400" width="9" style="44"/>
    <col min="6401" max="6401" width="4.125" style="44" customWidth="1"/>
    <col min="6402" max="6402" width="21.375" style="44" customWidth="1"/>
    <col min="6403" max="6415" width="7.625" style="44" customWidth="1"/>
    <col min="6416" max="6656" width="9" style="44"/>
    <col min="6657" max="6657" width="4.125" style="44" customWidth="1"/>
    <col min="6658" max="6658" width="21.375" style="44" customWidth="1"/>
    <col min="6659" max="6671" width="7.625" style="44" customWidth="1"/>
    <col min="6672" max="6912" width="9" style="44"/>
    <col min="6913" max="6913" width="4.125" style="44" customWidth="1"/>
    <col min="6914" max="6914" width="21.375" style="44" customWidth="1"/>
    <col min="6915" max="6927" width="7.625" style="44" customWidth="1"/>
    <col min="6928" max="7168" width="9" style="44"/>
    <col min="7169" max="7169" width="4.125" style="44" customWidth="1"/>
    <col min="7170" max="7170" width="21.375" style="44" customWidth="1"/>
    <col min="7171" max="7183" width="7.625" style="44" customWidth="1"/>
    <col min="7184" max="7424" width="9" style="44"/>
    <col min="7425" max="7425" width="4.125" style="44" customWidth="1"/>
    <col min="7426" max="7426" width="21.375" style="44" customWidth="1"/>
    <col min="7427" max="7439" width="7.625" style="44" customWidth="1"/>
    <col min="7440" max="7680" width="9" style="44"/>
    <col min="7681" max="7681" width="4.125" style="44" customWidth="1"/>
    <col min="7682" max="7682" width="21.375" style="44" customWidth="1"/>
    <col min="7683" max="7695" width="7.625" style="44" customWidth="1"/>
    <col min="7696" max="7936" width="9" style="44"/>
    <col min="7937" max="7937" width="4.125" style="44" customWidth="1"/>
    <col min="7938" max="7938" width="21.375" style="44" customWidth="1"/>
    <col min="7939" max="7951" width="7.625" style="44" customWidth="1"/>
    <col min="7952" max="8192" width="9" style="44"/>
    <col min="8193" max="8193" width="4.125" style="44" customWidth="1"/>
    <col min="8194" max="8194" width="21.375" style="44" customWidth="1"/>
    <col min="8195" max="8207" width="7.625" style="44" customWidth="1"/>
    <col min="8208" max="8448" width="9" style="44"/>
    <col min="8449" max="8449" width="4.125" style="44" customWidth="1"/>
    <col min="8450" max="8450" width="21.375" style="44" customWidth="1"/>
    <col min="8451" max="8463" width="7.625" style="44" customWidth="1"/>
    <col min="8464" max="8704" width="9" style="44"/>
    <col min="8705" max="8705" width="4.125" style="44" customWidth="1"/>
    <col min="8706" max="8706" width="21.375" style="44" customWidth="1"/>
    <col min="8707" max="8719" width="7.625" style="44" customWidth="1"/>
    <col min="8720" max="8960" width="9" style="44"/>
    <col min="8961" max="8961" width="4.125" style="44" customWidth="1"/>
    <col min="8962" max="8962" width="21.375" style="44" customWidth="1"/>
    <col min="8963" max="8975" width="7.625" style="44" customWidth="1"/>
    <col min="8976" max="9216" width="9" style="44"/>
    <col min="9217" max="9217" width="4.125" style="44" customWidth="1"/>
    <col min="9218" max="9218" width="21.375" style="44" customWidth="1"/>
    <col min="9219" max="9231" width="7.625" style="44" customWidth="1"/>
    <col min="9232" max="9472" width="9" style="44"/>
    <col min="9473" max="9473" width="4.125" style="44" customWidth="1"/>
    <col min="9474" max="9474" width="21.375" style="44" customWidth="1"/>
    <col min="9475" max="9487" width="7.625" style="44" customWidth="1"/>
    <col min="9488" max="9728" width="9" style="44"/>
    <col min="9729" max="9729" width="4.125" style="44" customWidth="1"/>
    <col min="9730" max="9730" width="21.375" style="44" customWidth="1"/>
    <col min="9731" max="9743" width="7.625" style="44" customWidth="1"/>
    <col min="9744" max="9984" width="9" style="44"/>
    <col min="9985" max="9985" width="4.125" style="44" customWidth="1"/>
    <col min="9986" max="9986" width="21.375" style="44" customWidth="1"/>
    <col min="9987" max="9999" width="7.625" style="44" customWidth="1"/>
    <col min="10000" max="10240" width="9" style="44"/>
    <col min="10241" max="10241" width="4.125" style="44" customWidth="1"/>
    <col min="10242" max="10242" width="21.375" style="44" customWidth="1"/>
    <col min="10243" max="10255" width="7.625" style="44" customWidth="1"/>
    <col min="10256" max="10496" width="9" style="44"/>
    <col min="10497" max="10497" width="4.125" style="44" customWidth="1"/>
    <col min="10498" max="10498" width="21.375" style="44" customWidth="1"/>
    <col min="10499" max="10511" width="7.625" style="44" customWidth="1"/>
    <col min="10512" max="10752" width="9" style="44"/>
    <col min="10753" max="10753" width="4.125" style="44" customWidth="1"/>
    <col min="10754" max="10754" width="21.375" style="44" customWidth="1"/>
    <col min="10755" max="10767" width="7.625" style="44" customWidth="1"/>
    <col min="10768" max="11008" width="9" style="44"/>
    <col min="11009" max="11009" width="4.125" style="44" customWidth="1"/>
    <col min="11010" max="11010" width="21.375" style="44" customWidth="1"/>
    <col min="11011" max="11023" width="7.625" style="44" customWidth="1"/>
    <col min="11024" max="11264" width="9" style="44"/>
    <col min="11265" max="11265" width="4.125" style="44" customWidth="1"/>
    <col min="11266" max="11266" width="21.375" style="44" customWidth="1"/>
    <col min="11267" max="11279" width="7.625" style="44" customWidth="1"/>
    <col min="11280" max="11520" width="9" style="44"/>
    <col min="11521" max="11521" width="4.125" style="44" customWidth="1"/>
    <col min="11522" max="11522" width="21.375" style="44" customWidth="1"/>
    <col min="11523" max="11535" width="7.625" style="44" customWidth="1"/>
    <col min="11536" max="11776" width="9" style="44"/>
    <col min="11777" max="11777" width="4.125" style="44" customWidth="1"/>
    <col min="11778" max="11778" width="21.375" style="44" customWidth="1"/>
    <col min="11779" max="11791" width="7.625" style="44" customWidth="1"/>
    <col min="11792" max="12032" width="9" style="44"/>
    <col min="12033" max="12033" width="4.125" style="44" customWidth="1"/>
    <col min="12034" max="12034" width="21.375" style="44" customWidth="1"/>
    <col min="12035" max="12047" width="7.625" style="44" customWidth="1"/>
    <col min="12048" max="12288" width="9" style="44"/>
    <col min="12289" max="12289" width="4.125" style="44" customWidth="1"/>
    <col min="12290" max="12290" width="21.375" style="44" customWidth="1"/>
    <col min="12291" max="12303" width="7.625" style="44" customWidth="1"/>
    <col min="12304" max="12544" width="9" style="44"/>
    <col min="12545" max="12545" width="4.125" style="44" customWidth="1"/>
    <col min="12546" max="12546" width="21.375" style="44" customWidth="1"/>
    <col min="12547" max="12559" width="7.625" style="44" customWidth="1"/>
    <col min="12560" max="12800" width="9" style="44"/>
    <col min="12801" max="12801" width="4.125" style="44" customWidth="1"/>
    <col min="12802" max="12802" width="21.375" style="44" customWidth="1"/>
    <col min="12803" max="12815" width="7.625" style="44" customWidth="1"/>
    <col min="12816" max="13056" width="9" style="44"/>
    <col min="13057" max="13057" width="4.125" style="44" customWidth="1"/>
    <col min="13058" max="13058" width="21.375" style="44" customWidth="1"/>
    <col min="13059" max="13071" width="7.625" style="44" customWidth="1"/>
    <col min="13072" max="13312" width="9" style="44"/>
    <col min="13313" max="13313" width="4.125" style="44" customWidth="1"/>
    <col min="13314" max="13314" width="21.375" style="44" customWidth="1"/>
    <col min="13315" max="13327" width="7.625" style="44" customWidth="1"/>
    <col min="13328" max="13568" width="9" style="44"/>
    <col min="13569" max="13569" width="4.125" style="44" customWidth="1"/>
    <col min="13570" max="13570" width="21.375" style="44" customWidth="1"/>
    <col min="13571" max="13583" width="7.625" style="44" customWidth="1"/>
    <col min="13584" max="13824" width="9" style="44"/>
    <col min="13825" max="13825" width="4.125" style="44" customWidth="1"/>
    <col min="13826" max="13826" width="21.375" style="44" customWidth="1"/>
    <col min="13827" max="13839" width="7.625" style="44" customWidth="1"/>
    <col min="13840" max="14080" width="9" style="44"/>
    <col min="14081" max="14081" width="4.125" style="44" customWidth="1"/>
    <col min="14082" max="14082" width="21.375" style="44" customWidth="1"/>
    <col min="14083" max="14095" width="7.625" style="44" customWidth="1"/>
    <col min="14096" max="14336" width="9" style="44"/>
    <col min="14337" max="14337" width="4.125" style="44" customWidth="1"/>
    <col min="14338" max="14338" width="21.375" style="44" customWidth="1"/>
    <col min="14339" max="14351" width="7.625" style="44" customWidth="1"/>
    <col min="14352" max="14592" width="9" style="44"/>
    <col min="14593" max="14593" width="4.125" style="44" customWidth="1"/>
    <col min="14594" max="14594" width="21.375" style="44" customWidth="1"/>
    <col min="14595" max="14607" width="7.625" style="44" customWidth="1"/>
    <col min="14608" max="14848" width="9" style="44"/>
    <col min="14849" max="14849" width="4.125" style="44" customWidth="1"/>
    <col min="14850" max="14850" width="21.375" style="44" customWidth="1"/>
    <col min="14851" max="14863" width="7.625" style="44" customWidth="1"/>
    <col min="14864" max="15104" width="9" style="44"/>
    <col min="15105" max="15105" width="4.125" style="44" customWidth="1"/>
    <col min="15106" max="15106" width="21.375" style="44" customWidth="1"/>
    <col min="15107" max="15119" width="7.625" style="44" customWidth="1"/>
    <col min="15120" max="15360" width="9" style="44"/>
    <col min="15361" max="15361" width="4.125" style="44" customWidth="1"/>
    <col min="15362" max="15362" width="21.375" style="44" customWidth="1"/>
    <col min="15363" max="15375" width="7.625" style="44" customWidth="1"/>
    <col min="15376" max="15616" width="9" style="44"/>
    <col min="15617" max="15617" width="4.125" style="44" customWidth="1"/>
    <col min="15618" max="15618" width="21.375" style="44" customWidth="1"/>
    <col min="15619" max="15631" width="7.625" style="44" customWidth="1"/>
    <col min="15632" max="15872" width="9" style="44"/>
    <col min="15873" max="15873" width="4.125" style="44" customWidth="1"/>
    <col min="15874" max="15874" width="21.375" style="44" customWidth="1"/>
    <col min="15875" max="15887" width="7.625" style="44" customWidth="1"/>
    <col min="15888" max="16128" width="9" style="44"/>
    <col min="16129" max="16129" width="4.125" style="44" customWidth="1"/>
    <col min="16130" max="16130" width="21.375" style="44" customWidth="1"/>
    <col min="16131" max="16143" width="7.625" style="44" customWidth="1"/>
    <col min="16144" max="16384" width="9" style="44"/>
  </cols>
  <sheetData>
    <row r="1" spans="1:15" x14ac:dyDescent="0.15">
      <c r="A1" s="37" t="s">
        <v>24</v>
      </c>
      <c r="B1" s="38"/>
      <c r="C1" s="39" t="s">
        <v>25</v>
      </c>
      <c r="D1" s="40">
        <v>1</v>
      </c>
      <c r="E1" s="41"/>
      <c r="F1" s="42"/>
      <c r="G1" s="39" t="s">
        <v>26</v>
      </c>
      <c r="H1" s="40">
        <v>2</v>
      </c>
      <c r="I1" s="41"/>
      <c r="J1" s="42"/>
      <c r="K1" s="39" t="s">
        <v>27</v>
      </c>
      <c r="L1" s="40">
        <v>3</v>
      </c>
      <c r="M1" s="41"/>
      <c r="N1" s="42"/>
      <c r="O1" s="43"/>
    </row>
    <row r="2" spans="1:15" ht="14.25" thickBot="1" x14ac:dyDescent="0.2">
      <c r="A2" s="45" t="s">
        <v>24</v>
      </c>
      <c r="B2" s="46" t="s">
        <v>28</v>
      </c>
      <c r="C2" s="47" t="s">
        <v>6</v>
      </c>
      <c r="D2" s="48" t="s">
        <v>7</v>
      </c>
      <c r="E2" s="48" t="s">
        <v>8</v>
      </c>
      <c r="F2" s="49" t="s">
        <v>29</v>
      </c>
      <c r="G2" s="47" t="s">
        <v>6</v>
      </c>
      <c r="H2" s="48" t="s">
        <v>7</v>
      </c>
      <c r="I2" s="48" t="s">
        <v>8</v>
      </c>
      <c r="J2" s="49" t="s">
        <v>29</v>
      </c>
      <c r="K2" s="47" t="s">
        <v>6</v>
      </c>
      <c r="L2" s="48" t="s">
        <v>7</v>
      </c>
      <c r="M2" s="48" t="s">
        <v>8</v>
      </c>
      <c r="N2" s="49" t="s">
        <v>29</v>
      </c>
      <c r="O2" s="50" t="s">
        <v>30</v>
      </c>
    </row>
    <row r="3" spans="1:15" ht="14.25" thickTop="1" x14ac:dyDescent="0.15">
      <c r="A3" s="51">
        <v>10</v>
      </c>
      <c r="B3" s="52" t="s">
        <v>31</v>
      </c>
      <c r="C3" s="53">
        <v>513</v>
      </c>
      <c r="D3" s="54">
        <v>465</v>
      </c>
      <c r="E3" s="54">
        <v>978</v>
      </c>
      <c r="F3" s="55">
        <f>IF(ISERROR($E3/$O3),"",$E3/$O3)</f>
        <v>0.14840667678300457</v>
      </c>
      <c r="G3" s="53">
        <v>2288</v>
      </c>
      <c r="H3" s="54">
        <v>1888</v>
      </c>
      <c r="I3" s="54">
        <v>4176</v>
      </c>
      <c r="J3" s="55">
        <f>IF(ISERROR($I3/$O3),"",$I3/$O3)</f>
        <v>0.63368740515933231</v>
      </c>
      <c r="K3" s="53">
        <v>640</v>
      </c>
      <c r="L3" s="54">
        <v>796</v>
      </c>
      <c r="M3" s="54">
        <v>1436</v>
      </c>
      <c r="N3" s="55">
        <f>IF(ISERROR($M3/$O3),"",$M3/$O3)</f>
        <v>0.21790591805766313</v>
      </c>
      <c r="O3" s="56">
        <f>E3+I3+M3</f>
        <v>6590</v>
      </c>
    </row>
    <row r="4" spans="1:15" x14ac:dyDescent="0.15">
      <c r="A4" s="57">
        <v>20</v>
      </c>
      <c r="B4" s="58" t="s">
        <v>32</v>
      </c>
      <c r="C4" s="59">
        <v>573</v>
      </c>
      <c r="D4" s="60">
        <v>547</v>
      </c>
      <c r="E4" s="60">
        <v>1120</v>
      </c>
      <c r="F4" s="55">
        <f t="shared" ref="F4:F12" si="0">IF(ISERROR($E4/$O4),"",$E4/$O4)</f>
        <v>0.14479638009049775</v>
      </c>
      <c r="G4" s="59">
        <v>2642</v>
      </c>
      <c r="H4" s="60">
        <v>2385</v>
      </c>
      <c r="I4" s="60">
        <v>5027</v>
      </c>
      <c r="J4" s="55">
        <f t="shared" ref="J4:J11" si="1">IF(ISERROR($I4/$O4),"",$I4/$O4)</f>
        <v>0.64990303813833228</v>
      </c>
      <c r="K4" s="59">
        <v>700</v>
      </c>
      <c r="L4" s="60">
        <v>888</v>
      </c>
      <c r="M4" s="60">
        <v>1588</v>
      </c>
      <c r="N4" s="55">
        <f t="shared" ref="N4:N12" si="2">IF(ISERROR($M4/$O4),"",$M4/$O4)</f>
        <v>0.20530058177117</v>
      </c>
      <c r="O4" s="56">
        <f t="shared" ref="O4:O12" si="3">E4+I4+M4</f>
        <v>7735</v>
      </c>
    </row>
    <row r="5" spans="1:15" x14ac:dyDescent="0.15">
      <c r="A5" s="57">
        <v>30</v>
      </c>
      <c r="B5" s="58" t="s">
        <v>33</v>
      </c>
      <c r="C5" s="59">
        <v>670</v>
      </c>
      <c r="D5" s="60">
        <v>631</v>
      </c>
      <c r="E5" s="60">
        <v>1301</v>
      </c>
      <c r="F5" s="55">
        <f t="shared" si="0"/>
        <v>0.17202168451672617</v>
      </c>
      <c r="G5" s="59">
        <v>2250</v>
      </c>
      <c r="H5" s="60">
        <v>2233</v>
      </c>
      <c r="I5" s="60">
        <v>4483</v>
      </c>
      <c r="J5" s="55">
        <f t="shared" si="1"/>
        <v>0.5927541980695491</v>
      </c>
      <c r="K5" s="59">
        <v>786</v>
      </c>
      <c r="L5" s="60">
        <v>993</v>
      </c>
      <c r="M5" s="60">
        <v>1779</v>
      </c>
      <c r="N5" s="55">
        <f t="shared" si="2"/>
        <v>0.2352241174137247</v>
      </c>
      <c r="O5" s="56">
        <f t="shared" si="3"/>
        <v>7563</v>
      </c>
    </row>
    <row r="6" spans="1:15" x14ac:dyDescent="0.15">
      <c r="A6" s="57">
        <v>40</v>
      </c>
      <c r="B6" s="58" t="s">
        <v>34</v>
      </c>
      <c r="C6" s="59">
        <v>952</v>
      </c>
      <c r="D6" s="60">
        <v>980</v>
      </c>
      <c r="E6" s="60">
        <v>1932</v>
      </c>
      <c r="F6" s="55">
        <f t="shared" si="0"/>
        <v>0.18748180494905387</v>
      </c>
      <c r="G6" s="59">
        <v>3427</v>
      </c>
      <c r="H6" s="60">
        <v>3294</v>
      </c>
      <c r="I6" s="60">
        <v>6721</v>
      </c>
      <c r="J6" s="55">
        <f t="shared" si="1"/>
        <v>0.65220766618146531</v>
      </c>
      <c r="K6" s="59">
        <v>740</v>
      </c>
      <c r="L6" s="60">
        <v>912</v>
      </c>
      <c r="M6" s="60">
        <v>1652</v>
      </c>
      <c r="N6" s="55">
        <f t="shared" si="2"/>
        <v>0.16031052886948083</v>
      </c>
      <c r="O6" s="56">
        <f t="shared" si="3"/>
        <v>10305</v>
      </c>
    </row>
    <row r="7" spans="1:15" x14ac:dyDescent="0.15">
      <c r="A7" s="57">
        <v>50</v>
      </c>
      <c r="B7" s="58" t="s">
        <v>35</v>
      </c>
      <c r="C7" s="59">
        <v>596</v>
      </c>
      <c r="D7" s="60">
        <v>574</v>
      </c>
      <c r="E7" s="60">
        <v>1170</v>
      </c>
      <c r="F7" s="55">
        <f t="shared" si="0"/>
        <v>0.15990159901599016</v>
      </c>
      <c r="G7" s="59">
        <v>2278</v>
      </c>
      <c r="H7" s="60">
        <v>2270</v>
      </c>
      <c r="I7" s="60">
        <v>4548</v>
      </c>
      <c r="J7" s="55">
        <f t="shared" si="1"/>
        <v>0.62156621566215664</v>
      </c>
      <c r="K7" s="59">
        <v>711</v>
      </c>
      <c r="L7" s="60">
        <v>888</v>
      </c>
      <c r="M7" s="60">
        <v>1599</v>
      </c>
      <c r="N7" s="55">
        <f t="shared" si="2"/>
        <v>0.21853218532185323</v>
      </c>
      <c r="O7" s="56">
        <f t="shared" si="3"/>
        <v>7317</v>
      </c>
    </row>
    <row r="8" spans="1:15" x14ac:dyDescent="0.15">
      <c r="A8" s="57">
        <v>60</v>
      </c>
      <c r="B8" s="58" t="s">
        <v>36</v>
      </c>
      <c r="C8" s="59">
        <v>750</v>
      </c>
      <c r="D8" s="60">
        <v>699</v>
      </c>
      <c r="E8" s="60">
        <v>1449</v>
      </c>
      <c r="F8" s="55">
        <f t="shared" si="0"/>
        <v>0.14700213046565891</v>
      </c>
      <c r="G8" s="59">
        <v>3526</v>
      </c>
      <c r="H8" s="60">
        <v>3266</v>
      </c>
      <c r="I8" s="60">
        <v>6792</v>
      </c>
      <c r="J8" s="55">
        <f t="shared" si="1"/>
        <v>0.68905346454296434</v>
      </c>
      <c r="K8" s="59">
        <v>747</v>
      </c>
      <c r="L8" s="60">
        <v>869</v>
      </c>
      <c r="M8" s="60">
        <v>1616</v>
      </c>
      <c r="N8" s="55">
        <f t="shared" si="2"/>
        <v>0.16394440499137669</v>
      </c>
      <c r="O8" s="56">
        <f t="shared" si="3"/>
        <v>9857</v>
      </c>
    </row>
    <row r="9" spans="1:15" x14ac:dyDescent="0.15">
      <c r="A9" s="57">
        <v>70</v>
      </c>
      <c r="B9" s="58" t="s">
        <v>37</v>
      </c>
      <c r="C9" s="59">
        <v>771</v>
      </c>
      <c r="D9" s="60">
        <v>758</v>
      </c>
      <c r="E9" s="60">
        <v>1529</v>
      </c>
      <c r="F9" s="55">
        <f t="shared" si="0"/>
        <v>0.16917459614959063</v>
      </c>
      <c r="G9" s="59">
        <v>2981</v>
      </c>
      <c r="H9" s="60">
        <v>3004</v>
      </c>
      <c r="I9" s="60">
        <v>5985</v>
      </c>
      <c r="J9" s="55">
        <f t="shared" si="1"/>
        <v>0.66220402743969908</v>
      </c>
      <c r="K9" s="59">
        <v>687</v>
      </c>
      <c r="L9" s="60">
        <v>837</v>
      </c>
      <c r="M9" s="60">
        <v>1524</v>
      </c>
      <c r="N9" s="55">
        <f t="shared" si="2"/>
        <v>0.16862137641071034</v>
      </c>
      <c r="O9" s="56">
        <f t="shared" si="3"/>
        <v>9038</v>
      </c>
    </row>
    <row r="10" spans="1:15" x14ac:dyDescent="0.15">
      <c r="A10" s="57">
        <v>75</v>
      </c>
      <c r="B10" s="58" t="s">
        <v>38</v>
      </c>
      <c r="C10" s="59">
        <v>500</v>
      </c>
      <c r="D10" s="60">
        <v>497</v>
      </c>
      <c r="E10" s="60">
        <v>997</v>
      </c>
      <c r="F10" s="55">
        <f t="shared" si="0"/>
        <v>0.16745045347665435</v>
      </c>
      <c r="G10" s="59">
        <v>2082</v>
      </c>
      <c r="H10" s="60">
        <v>2153</v>
      </c>
      <c r="I10" s="60">
        <v>4235</v>
      </c>
      <c r="J10" s="55">
        <f t="shared" si="1"/>
        <v>0.71128653006382259</v>
      </c>
      <c r="K10" s="59">
        <v>334</v>
      </c>
      <c r="L10" s="60">
        <v>388</v>
      </c>
      <c r="M10" s="60">
        <v>722</v>
      </c>
      <c r="N10" s="55">
        <f t="shared" si="2"/>
        <v>0.121263016459523</v>
      </c>
      <c r="O10" s="56">
        <f t="shared" si="3"/>
        <v>5954</v>
      </c>
    </row>
    <row r="11" spans="1:15" x14ac:dyDescent="0.15">
      <c r="A11" s="57">
        <v>80</v>
      </c>
      <c r="B11" s="58" t="s">
        <v>39</v>
      </c>
      <c r="C11" s="59">
        <v>530</v>
      </c>
      <c r="D11" s="60">
        <v>531</v>
      </c>
      <c r="E11" s="60">
        <v>1061</v>
      </c>
      <c r="F11" s="55">
        <f t="shared" si="0"/>
        <v>0.17781129545835428</v>
      </c>
      <c r="G11" s="59">
        <v>1713</v>
      </c>
      <c r="H11" s="60">
        <v>1817</v>
      </c>
      <c r="I11" s="60">
        <v>3530</v>
      </c>
      <c r="J11" s="55">
        <f t="shared" si="1"/>
        <v>0.59158706217529744</v>
      </c>
      <c r="K11" s="59">
        <v>646</v>
      </c>
      <c r="L11" s="60">
        <v>730</v>
      </c>
      <c r="M11" s="60">
        <v>1376</v>
      </c>
      <c r="N11" s="55">
        <f t="shared" si="2"/>
        <v>0.23060164236634825</v>
      </c>
      <c r="O11" s="56">
        <f t="shared" si="3"/>
        <v>5967</v>
      </c>
    </row>
    <row r="12" spans="1:15" ht="14.25" thickBot="1" x14ac:dyDescent="0.2">
      <c r="A12" s="61" t="s">
        <v>10</v>
      </c>
      <c r="B12" s="62" t="s">
        <v>40</v>
      </c>
      <c r="C12" s="63">
        <f>SUM(C3:C11)</f>
        <v>5855</v>
      </c>
      <c r="D12" s="64">
        <f>SUM(D3:D11)</f>
        <v>5682</v>
      </c>
      <c r="E12" s="64">
        <f>SUM(E3:E11)</f>
        <v>11537</v>
      </c>
      <c r="F12" s="129">
        <f t="shared" si="0"/>
        <v>0.16405028012399397</v>
      </c>
      <c r="G12" s="63">
        <f>SUM(G3:G11)</f>
        <v>23187</v>
      </c>
      <c r="H12" s="64">
        <f>SUM(H3:H11)</f>
        <v>22310</v>
      </c>
      <c r="I12" s="64">
        <f>SUM(I3:I11)</f>
        <v>45497</v>
      </c>
      <c r="J12" s="131">
        <f>IF(ISERROR($I12/$O12),"",$I12/$O12)</f>
        <v>0.64694423115206323</v>
      </c>
      <c r="K12" s="130">
        <f>SUM(K3:K11)</f>
        <v>5991</v>
      </c>
      <c r="L12" s="64">
        <f>SUM(L3:L11)</f>
        <v>7301</v>
      </c>
      <c r="M12" s="64">
        <f>SUM(M3:M11)</f>
        <v>13292</v>
      </c>
      <c r="N12" s="129">
        <f t="shared" si="2"/>
        <v>0.18900548872394279</v>
      </c>
      <c r="O12" s="65">
        <f t="shared" si="3"/>
        <v>70326</v>
      </c>
    </row>
    <row r="13" spans="1:15" x14ac:dyDescent="0.15">
      <c r="A13" s="26"/>
      <c r="B13" s="26"/>
      <c r="C13" s="66"/>
      <c r="D13" s="66"/>
      <c r="E13" s="66"/>
      <c r="F13" s="67"/>
      <c r="G13" s="66"/>
      <c r="H13" s="66"/>
      <c r="I13" s="66"/>
      <c r="J13" s="67"/>
      <c r="K13" s="66"/>
      <c r="L13" s="66"/>
      <c r="M13" s="66"/>
      <c r="N13" s="67"/>
      <c r="O13" s="66"/>
    </row>
  </sheetData>
  <sheetProtection sheet="1" objects="1" scenarios="1"/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P68"/>
  <sheetViews>
    <sheetView topLeftCell="A43" workbookViewId="0">
      <selection activeCell="R46" sqref="R46"/>
    </sheetView>
  </sheetViews>
  <sheetFormatPr defaultRowHeight="13.5" x14ac:dyDescent="0.15"/>
  <cols>
    <col min="1" max="1" width="5" style="6" customWidth="1"/>
    <col min="2" max="4" width="6.625" style="6" customWidth="1"/>
    <col min="5" max="5" width="2.5" style="36" customWidth="1"/>
    <col min="6" max="6" width="5" style="6" customWidth="1"/>
    <col min="7" max="9" width="6.625" style="6" customWidth="1"/>
    <col min="10" max="10" width="2.5" style="36" customWidth="1"/>
    <col min="11" max="11" width="5" style="6" customWidth="1"/>
    <col min="12" max="14" width="6.625" style="6" customWidth="1"/>
    <col min="15" max="256" width="9" style="6"/>
    <col min="257" max="257" width="5" style="6" customWidth="1"/>
    <col min="258" max="260" width="6.625" style="6" customWidth="1"/>
    <col min="261" max="261" width="2.5" style="6" customWidth="1"/>
    <col min="262" max="262" width="5" style="6" customWidth="1"/>
    <col min="263" max="265" width="6.625" style="6" customWidth="1"/>
    <col min="266" max="266" width="2.5" style="6" customWidth="1"/>
    <col min="267" max="267" width="5" style="6" customWidth="1"/>
    <col min="268" max="270" width="6.625" style="6" customWidth="1"/>
    <col min="271" max="512" width="9" style="6"/>
    <col min="513" max="513" width="5" style="6" customWidth="1"/>
    <col min="514" max="516" width="6.625" style="6" customWidth="1"/>
    <col min="517" max="517" width="2.5" style="6" customWidth="1"/>
    <col min="518" max="518" width="5" style="6" customWidth="1"/>
    <col min="519" max="521" width="6.625" style="6" customWidth="1"/>
    <col min="522" max="522" width="2.5" style="6" customWidth="1"/>
    <col min="523" max="523" width="5" style="6" customWidth="1"/>
    <col min="524" max="526" width="6.625" style="6" customWidth="1"/>
    <col min="527" max="768" width="9" style="6"/>
    <col min="769" max="769" width="5" style="6" customWidth="1"/>
    <col min="770" max="772" width="6.625" style="6" customWidth="1"/>
    <col min="773" max="773" width="2.5" style="6" customWidth="1"/>
    <col min="774" max="774" width="5" style="6" customWidth="1"/>
    <col min="775" max="777" width="6.625" style="6" customWidth="1"/>
    <col min="778" max="778" width="2.5" style="6" customWidth="1"/>
    <col min="779" max="779" width="5" style="6" customWidth="1"/>
    <col min="780" max="782" width="6.625" style="6" customWidth="1"/>
    <col min="783" max="1024" width="9" style="6"/>
    <col min="1025" max="1025" width="5" style="6" customWidth="1"/>
    <col min="1026" max="1028" width="6.625" style="6" customWidth="1"/>
    <col min="1029" max="1029" width="2.5" style="6" customWidth="1"/>
    <col min="1030" max="1030" width="5" style="6" customWidth="1"/>
    <col min="1031" max="1033" width="6.625" style="6" customWidth="1"/>
    <col min="1034" max="1034" width="2.5" style="6" customWidth="1"/>
    <col min="1035" max="1035" width="5" style="6" customWidth="1"/>
    <col min="1036" max="1038" width="6.625" style="6" customWidth="1"/>
    <col min="1039" max="1280" width="9" style="6"/>
    <col min="1281" max="1281" width="5" style="6" customWidth="1"/>
    <col min="1282" max="1284" width="6.625" style="6" customWidth="1"/>
    <col min="1285" max="1285" width="2.5" style="6" customWidth="1"/>
    <col min="1286" max="1286" width="5" style="6" customWidth="1"/>
    <col min="1287" max="1289" width="6.625" style="6" customWidth="1"/>
    <col min="1290" max="1290" width="2.5" style="6" customWidth="1"/>
    <col min="1291" max="1291" width="5" style="6" customWidth="1"/>
    <col min="1292" max="1294" width="6.625" style="6" customWidth="1"/>
    <col min="1295" max="1536" width="9" style="6"/>
    <col min="1537" max="1537" width="5" style="6" customWidth="1"/>
    <col min="1538" max="1540" width="6.625" style="6" customWidth="1"/>
    <col min="1541" max="1541" width="2.5" style="6" customWidth="1"/>
    <col min="1542" max="1542" width="5" style="6" customWidth="1"/>
    <col min="1543" max="1545" width="6.625" style="6" customWidth="1"/>
    <col min="1546" max="1546" width="2.5" style="6" customWidth="1"/>
    <col min="1547" max="1547" width="5" style="6" customWidth="1"/>
    <col min="1548" max="1550" width="6.625" style="6" customWidth="1"/>
    <col min="1551" max="1792" width="9" style="6"/>
    <col min="1793" max="1793" width="5" style="6" customWidth="1"/>
    <col min="1794" max="1796" width="6.625" style="6" customWidth="1"/>
    <col min="1797" max="1797" width="2.5" style="6" customWidth="1"/>
    <col min="1798" max="1798" width="5" style="6" customWidth="1"/>
    <col min="1799" max="1801" width="6.625" style="6" customWidth="1"/>
    <col min="1802" max="1802" width="2.5" style="6" customWidth="1"/>
    <col min="1803" max="1803" width="5" style="6" customWidth="1"/>
    <col min="1804" max="1806" width="6.625" style="6" customWidth="1"/>
    <col min="1807" max="2048" width="9" style="6"/>
    <col min="2049" max="2049" width="5" style="6" customWidth="1"/>
    <col min="2050" max="2052" width="6.625" style="6" customWidth="1"/>
    <col min="2053" max="2053" width="2.5" style="6" customWidth="1"/>
    <col min="2054" max="2054" width="5" style="6" customWidth="1"/>
    <col min="2055" max="2057" width="6.625" style="6" customWidth="1"/>
    <col min="2058" max="2058" width="2.5" style="6" customWidth="1"/>
    <col min="2059" max="2059" width="5" style="6" customWidth="1"/>
    <col min="2060" max="2062" width="6.625" style="6" customWidth="1"/>
    <col min="2063" max="2304" width="9" style="6"/>
    <col min="2305" max="2305" width="5" style="6" customWidth="1"/>
    <col min="2306" max="2308" width="6.625" style="6" customWidth="1"/>
    <col min="2309" max="2309" width="2.5" style="6" customWidth="1"/>
    <col min="2310" max="2310" width="5" style="6" customWidth="1"/>
    <col min="2311" max="2313" width="6.625" style="6" customWidth="1"/>
    <col min="2314" max="2314" width="2.5" style="6" customWidth="1"/>
    <col min="2315" max="2315" width="5" style="6" customWidth="1"/>
    <col min="2316" max="2318" width="6.625" style="6" customWidth="1"/>
    <col min="2319" max="2560" width="9" style="6"/>
    <col min="2561" max="2561" width="5" style="6" customWidth="1"/>
    <col min="2562" max="2564" width="6.625" style="6" customWidth="1"/>
    <col min="2565" max="2565" width="2.5" style="6" customWidth="1"/>
    <col min="2566" max="2566" width="5" style="6" customWidth="1"/>
    <col min="2567" max="2569" width="6.625" style="6" customWidth="1"/>
    <col min="2570" max="2570" width="2.5" style="6" customWidth="1"/>
    <col min="2571" max="2571" width="5" style="6" customWidth="1"/>
    <col min="2572" max="2574" width="6.625" style="6" customWidth="1"/>
    <col min="2575" max="2816" width="9" style="6"/>
    <col min="2817" max="2817" width="5" style="6" customWidth="1"/>
    <col min="2818" max="2820" width="6.625" style="6" customWidth="1"/>
    <col min="2821" max="2821" width="2.5" style="6" customWidth="1"/>
    <col min="2822" max="2822" width="5" style="6" customWidth="1"/>
    <col min="2823" max="2825" width="6.625" style="6" customWidth="1"/>
    <col min="2826" max="2826" width="2.5" style="6" customWidth="1"/>
    <col min="2827" max="2827" width="5" style="6" customWidth="1"/>
    <col min="2828" max="2830" width="6.625" style="6" customWidth="1"/>
    <col min="2831" max="3072" width="9" style="6"/>
    <col min="3073" max="3073" width="5" style="6" customWidth="1"/>
    <col min="3074" max="3076" width="6.625" style="6" customWidth="1"/>
    <col min="3077" max="3077" width="2.5" style="6" customWidth="1"/>
    <col min="3078" max="3078" width="5" style="6" customWidth="1"/>
    <col min="3079" max="3081" width="6.625" style="6" customWidth="1"/>
    <col min="3082" max="3082" width="2.5" style="6" customWidth="1"/>
    <col min="3083" max="3083" width="5" style="6" customWidth="1"/>
    <col min="3084" max="3086" width="6.625" style="6" customWidth="1"/>
    <col min="3087" max="3328" width="9" style="6"/>
    <col min="3329" max="3329" width="5" style="6" customWidth="1"/>
    <col min="3330" max="3332" width="6.625" style="6" customWidth="1"/>
    <col min="3333" max="3333" width="2.5" style="6" customWidth="1"/>
    <col min="3334" max="3334" width="5" style="6" customWidth="1"/>
    <col min="3335" max="3337" width="6.625" style="6" customWidth="1"/>
    <col min="3338" max="3338" width="2.5" style="6" customWidth="1"/>
    <col min="3339" max="3339" width="5" style="6" customWidth="1"/>
    <col min="3340" max="3342" width="6.625" style="6" customWidth="1"/>
    <col min="3343" max="3584" width="9" style="6"/>
    <col min="3585" max="3585" width="5" style="6" customWidth="1"/>
    <col min="3586" max="3588" width="6.625" style="6" customWidth="1"/>
    <col min="3589" max="3589" width="2.5" style="6" customWidth="1"/>
    <col min="3590" max="3590" width="5" style="6" customWidth="1"/>
    <col min="3591" max="3593" width="6.625" style="6" customWidth="1"/>
    <col min="3594" max="3594" width="2.5" style="6" customWidth="1"/>
    <col min="3595" max="3595" width="5" style="6" customWidth="1"/>
    <col min="3596" max="3598" width="6.625" style="6" customWidth="1"/>
    <col min="3599" max="3840" width="9" style="6"/>
    <col min="3841" max="3841" width="5" style="6" customWidth="1"/>
    <col min="3842" max="3844" width="6.625" style="6" customWidth="1"/>
    <col min="3845" max="3845" width="2.5" style="6" customWidth="1"/>
    <col min="3846" max="3846" width="5" style="6" customWidth="1"/>
    <col min="3847" max="3849" width="6.625" style="6" customWidth="1"/>
    <col min="3850" max="3850" width="2.5" style="6" customWidth="1"/>
    <col min="3851" max="3851" width="5" style="6" customWidth="1"/>
    <col min="3852" max="3854" width="6.625" style="6" customWidth="1"/>
    <col min="3855" max="4096" width="9" style="6"/>
    <col min="4097" max="4097" width="5" style="6" customWidth="1"/>
    <col min="4098" max="4100" width="6.625" style="6" customWidth="1"/>
    <col min="4101" max="4101" width="2.5" style="6" customWidth="1"/>
    <col min="4102" max="4102" width="5" style="6" customWidth="1"/>
    <col min="4103" max="4105" width="6.625" style="6" customWidth="1"/>
    <col min="4106" max="4106" width="2.5" style="6" customWidth="1"/>
    <col min="4107" max="4107" width="5" style="6" customWidth="1"/>
    <col min="4108" max="4110" width="6.625" style="6" customWidth="1"/>
    <col min="4111" max="4352" width="9" style="6"/>
    <col min="4353" max="4353" width="5" style="6" customWidth="1"/>
    <col min="4354" max="4356" width="6.625" style="6" customWidth="1"/>
    <col min="4357" max="4357" width="2.5" style="6" customWidth="1"/>
    <col min="4358" max="4358" width="5" style="6" customWidth="1"/>
    <col min="4359" max="4361" width="6.625" style="6" customWidth="1"/>
    <col min="4362" max="4362" width="2.5" style="6" customWidth="1"/>
    <col min="4363" max="4363" width="5" style="6" customWidth="1"/>
    <col min="4364" max="4366" width="6.625" style="6" customWidth="1"/>
    <col min="4367" max="4608" width="9" style="6"/>
    <col min="4609" max="4609" width="5" style="6" customWidth="1"/>
    <col min="4610" max="4612" width="6.625" style="6" customWidth="1"/>
    <col min="4613" max="4613" width="2.5" style="6" customWidth="1"/>
    <col min="4614" max="4614" width="5" style="6" customWidth="1"/>
    <col min="4615" max="4617" width="6.625" style="6" customWidth="1"/>
    <col min="4618" max="4618" width="2.5" style="6" customWidth="1"/>
    <col min="4619" max="4619" width="5" style="6" customWidth="1"/>
    <col min="4620" max="4622" width="6.625" style="6" customWidth="1"/>
    <col min="4623" max="4864" width="9" style="6"/>
    <col min="4865" max="4865" width="5" style="6" customWidth="1"/>
    <col min="4866" max="4868" width="6.625" style="6" customWidth="1"/>
    <col min="4869" max="4869" width="2.5" style="6" customWidth="1"/>
    <col min="4870" max="4870" width="5" style="6" customWidth="1"/>
    <col min="4871" max="4873" width="6.625" style="6" customWidth="1"/>
    <col min="4874" max="4874" width="2.5" style="6" customWidth="1"/>
    <col min="4875" max="4875" width="5" style="6" customWidth="1"/>
    <col min="4876" max="4878" width="6.625" style="6" customWidth="1"/>
    <col min="4879" max="5120" width="9" style="6"/>
    <col min="5121" max="5121" width="5" style="6" customWidth="1"/>
    <col min="5122" max="5124" width="6.625" style="6" customWidth="1"/>
    <col min="5125" max="5125" width="2.5" style="6" customWidth="1"/>
    <col min="5126" max="5126" width="5" style="6" customWidth="1"/>
    <col min="5127" max="5129" width="6.625" style="6" customWidth="1"/>
    <col min="5130" max="5130" width="2.5" style="6" customWidth="1"/>
    <col min="5131" max="5131" width="5" style="6" customWidth="1"/>
    <col min="5132" max="5134" width="6.625" style="6" customWidth="1"/>
    <col min="5135" max="5376" width="9" style="6"/>
    <col min="5377" max="5377" width="5" style="6" customWidth="1"/>
    <col min="5378" max="5380" width="6.625" style="6" customWidth="1"/>
    <col min="5381" max="5381" width="2.5" style="6" customWidth="1"/>
    <col min="5382" max="5382" width="5" style="6" customWidth="1"/>
    <col min="5383" max="5385" width="6.625" style="6" customWidth="1"/>
    <col min="5386" max="5386" width="2.5" style="6" customWidth="1"/>
    <col min="5387" max="5387" width="5" style="6" customWidth="1"/>
    <col min="5388" max="5390" width="6.625" style="6" customWidth="1"/>
    <col min="5391" max="5632" width="9" style="6"/>
    <col min="5633" max="5633" width="5" style="6" customWidth="1"/>
    <col min="5634" max="5636" width="6.625" style="6" customWidth="1"/>
    <col min="5637" max="5637" width="2.5" style="6" customWidth="1"/>
    <col min="5638" max="5638" width="5" style="6" customWidth="1"/>
    <col min="5639" max="5641" width="6.625" style="6" customWidth="1"/>
    <col min="5642" max="5642" width="2.5" style="6" customWidth="1"/>
    <col min="5643" max="5643" width="5" style="6" customWidth="1"/>
    <col min="5644" max="5646" width="6.625" style="6" customWidth="1"/>
    <col min="5647" max="5888" width="9" style="6"/>
    <col min="5889" max="5889" width="5" style="6" customWidth="1"/>
    <col min="5890" max="5892" width="6.625" style="6" customWidth="1"/>
    <col min="5893" max="5893" width="2.5" style="6" customWidth="1"/>
    <col min="5894" max="5894" width="5" style="6" customWidth="1"/>
    <col min="5895" max="5897" width="6.625" style="6" customWidth="1"/>
    <col min="5898" max="5898" width="2.5" style="6" customWidth="1"/>
    <col min="5899" max="5899" width="5" style="6" customWidth="1"/>
    <col min="5900" max="5902" width="6.625" style="6" customWidth="1"/>
    <col min="5903" max="6144" width="9" style="6"/>
    <col min="6145" max="6145" width="5" style="6" customWidth="1"/>
    <col min="6146" max="6148" width="6.625" style="6" customWidth="1"/>
    <col min="6149" max="6149" width="2.5" style="6" customWidth="1"/>
    <col min="6150" max="6150" width="5" style="6" customWidth="1"/>
    <col min="6151" max="6153" width="6.625" style="6" customWidth="1"/>
    <col min="6154" max="6154" width="2.5" style="6" customWidth="1"/>
    <col min="6155" max="6155" width="5" style="6" customWidth="1"/>
    <col min="6156" max="6158" width="6.625" style="6" customWidth="1"/>
    <col min="6159" max="6400" width="9" style="6"/>
    <col min="6401" max="6401" width="5" style="6" customWidth="1"/>
    <col min="6402" max="6404" width="6.625" style="6" customWidth="1"/>
    <col min="6405" max="6405" width="2.5" style="6" customWidth="1"/>
    <col min="6406" max="6406" width="5" style="6" customWidth="1"/>
    <col min="6407" max="6409" width="6.625" style="6" customWidth="1"/>
    <col min="6410" max="6410" width="2.5" style="6" customWidth="1"/>
    <col min="6411" max="6411" width="5" style="6" customWidth="1"/>
    <col min="6412" max="6414" width="6.625" style="6" customWidth="1"/>
    <col min="6415" max="6656" width="9" style="6"/>
    <col min="6657" max="6657" width="5" style="6" customWidth="1"/>
    <col min="6658" max="6660" width="6.625" style="6" customWidth="1"/>
    <col min="6661" max="6661" width="2.5" style="6" customWidth="1"/>
    <col min="6662" max="6662" width="5" style="6" customWidth="1"/>
    <col min="6663" max="6665" width="6.625" style="6" customWidth="1"/>
    <col min="6666" max="6666" width="2.5" style="6" customWidth="1"/>
    <col min="6667" max="6667" width="5" style="6" customWidth="1"/>
    <col min="6668" max="6670" width="6.625" style="6" customWidth="1"/>
    <col min="6671" max="6912" width="9" style="6"/>
    <col min="6913" max="6913" width="5" style="6" customWidth="1"/>
    <col min="6914" max="6916" width="6.625" style="6" customWidth="1"/>
    <col min="6917" max="6917" width="2.5" style="6" customWidth="1"/>
    <col min="6918" max="6918" width="5" style="6" customWidth="1"/>
    <col min="6919" max="6921" width="6.625" style="6" customWidth="1"/>
    <col min="6922" max="6922" width="2.5" style="6" customWidth="1"/>
    <col min="6923" max="6923" width="5" style="6" customWidth="1"/>
    <col min="6924" max="6926" width="6.625" style="6" customWidth="1"/>
    <col min="6927" max="7168" width="9" style="6"/>
    <col min="7169" max="7169" width="5" style="6" customWidth="1"/>
    <col min="7170" max="7172" width="6.625" style="6" customWidth="1"/>
    <col min="7173" max="7173" width="2.5" style="6" customWidth="1"/>
    <col min="7174" max="7174" width="5" style="6" customWidth="1"/>
    <col min="7175" max="7177" width="6.625" style="6" customWidth="1"/>
    <col min="7178" max="7178" width="2.5" style="6" customWidth="1"/>
    <col min="7179" max="7179" width="5" style="6" customWidth="1"/>
    <col min="7180" max="7182" width="6.625" style="6" customWidth="1"/>
    <col min="7183" max="7424" width="9" style="6"/>
    <col min="7425" max="7425" width="5" style="6" customWidth="1"/>
    <col min="7426" max="7428" width="6.625" style="6" customWidth="1"/>
    <col min="7429" max="7429" width="2.5" style="6" customWidth="1"/>
    <col min="7430" max="7430" width="5" style="6" customWidth="1"/>
    <col min="7431" max="7433" width="6.625" style="6" customWidth="1"/>
    <col min="7434" max="7434" width="2.5" style="6" customWidth="1"/>
    <col min="7435" max="7435" width="5" style="6" customWidth="1"/>
    <col min="7436" max="7438" width="6.625" style="6" customWidth="1"/>
    <col min="7439" max="7680" width="9" style="6"/>
    <col min="7681" max="7681" width="5" style="6" customWidth="1"/>
    <col min="7682" max="7684" width="6.625" style="6" customWidth="1"/>
    <col min="7685" max="7685" width="2.5" style="6" customWidth="1"/>
    <col min="7686" max="7686" width="5" style="6" customWidth="1"/>
    <col min="7687" max="7689" width="6.625" style="6" customWidth="1"/>
    <col min="7690" max="7690" width="2.5" style="6" customWidth="1"/>
    <col min="7691" max="7691" width="5" style="6" customWidth="1"/>
    <col min="7692" max="7694" width="6.625" style="6" customWidth="1"/>
    <col min="7695" max="7936" width="9" style="6"/>
    <col min="7937" max="7937" width="5" style="6" customWidth="1"/>
    <col min="7938" max="7940" width="6.625" style="6" customWidth="1"/>
    <col min="7941" max="7941" width="2.5" style="6" customWidth="1"/>
    <col min="7942" max="7942" width="5" style="6" customWidth="1"/>
    <col min="7943" max="7945" width="6.625" style="6" customWidth="1"/>
    <col min="7946" max="7946" width="2.5" style="6" customWidth="1"/>
    <col min="7947" max="7947" width="5" style="6" customWidth="1"/>
    <col min="7948" max="7950" width="6.625" style="6" customWidth="1"/>
    <col min="7951" max="8192" width="9" style="6"/>
    <col min="8193" max="8193" width="5" style="6" customWidth="1"/>
    <col min="8194" max="8196" width="6.625" style="6" customWidth="1"/>
    <col min="8197" max="8197" width="2.5" style="6" customWidth="1"/>
    <col min="8198" max="8198" width="5" style="6" customWidth="1"/>
    <col min="8199" max="8201" width="6.625" style="6" customWidth="1"/>
    <col min="8202" max="8202" width="2.5" style="6" customWidth="1"/>
    <col min="8203" max="8203" width="5" style="6" customWidth="1"/>
    <col min="8204" max="8206" width="6.625" style="6" customWidth="1"/>
    <col min="8207" max="8448" width="9" style="6"/>
    <col min="8449" max="8449" width="5" style="6" customWidth="1"/>
    <col min="8450" max="8452" width="6.625" style="6" customWidth="1"/>
    <col min="8453" max="8453" width="2.5" style="6" customWidth="1"/>
    <col min="8454" max="8454" width="5" style="6" customWidth="1"/>
    <col min="8455" max="8457" width="6.625" style="6" customWidth="1"/>
    <col min="8458" max="8458" width="2.5" style="6" customWidth="1"/>
    <col min="8459" max="8459" width="5" style="6" customWidth="1"/>
    <col min="8460" max="8462" width="6.625" style="6" customWidth="1"/>
    <col min="8463" max="8704" width="9" style="6"/>
    <col min="8705" max="8705" width="5" style="6" customWidth="1"/>
    <col min="8706" max="8708" width="6.625" style="6" customWidth="1"/>
    <col min="8709" max="8709" width="2.5" style="6" customWidth="1"/>
    <col min="8710" max="8710" width="5" style="6" customWidth="1"/>
    <col min="8711" max="8713" width="6.625" style="6" customWidth="1"/>
    <col min="8714" max="8714" width="2.5" style="6" customWidth="1"/>
    <col min="8715" max="8715" width="5" style="6" customWidth="1"/>
    <col min="8716" max="8718" width="6.625" style="6" customWidth="1"/>
    <col min="8719" max="8960" width="9" style="6"/>
    <col min="8961" max="8961" width="5" style="6" customWidth="1"/>
    <col min="8962" max="8964" width="6.625" style="6" customWidth="1"/>
    <col min="8965" max="8965" width="2.5" style="6" customWidth="1"/>
    <col min="8966" max="8966" width="5" style="6" customWidth="1"/>
    <col min="8967" max="8969" width="6.625" style="6" customWidth="1"/>
    <col min="8970" max="8970" width="2.5" style="6" customWidth="1"/>
    <col min="8971" max="8971" width="5" style="6" customWidth="1"/>
    <col min="8972" max="8974" width="6.625" style="6" customWidth="1"/>
    <col min="8975" max="9216" width="9" style="6"/>
    <col min="9217" max="9217" width="5" style="6" customWidth="1"/>
    <col min="9218" max="9220" width="6.625" style="6" customWidth="1"/>
    <col min="9221" max="9221" width="2.5" style="6" customWidth="1"/>
    <col min="9222" max="9222" width="5" style="6" customWidth="1"/>
    <col min="9223" max="9225" width="6.625" style="6" customWidth="1"/>
    <col min="9226" max="9226" width="2.5" style="6" customWidth="1"/>
    <col min="9227" max="9227" width="5" style="6" customWidth="1"/>
    <col min="9228" max="9230" width="6.625" style="6" customWidth="1"/>
    <col min="9231" max="9472" width="9" style="6"/>
    <col min="9473" max="9473" width="5" style="6" customWidth="1"/>
    <col min="9474" max="9476" width="6.625" style="6" customWidth="1"/>
    <col min="9477" max="9477" width="2.5" style="6" customWidth="1"/>
    <col min="9478" max="9478" width="5" style="6" customWidth="1"/>
    <col min="9479" max="9481" width="6.625" style="6" customWidth="1"/>
    <col min="9482" max="9482" width="2.5" style="6" customWidth="1"/>
    <col min="9483" max="9483" width="5" style="6" customWidth="1"/>
    <col min="9484" max="9486" width="6.625" style="6" customWidth="1"/>
    <col min="9487" max="9728" width="9" style="6"/>
    <col min="9729" max="9729" width="5" style="6" customWidth="1"/>
    <col min="9730" max="9732" width="6.625" style="6" customWidth="1"/>
    <col min="9733" max="9733" width="2.5" style="6" customWidth="1"/>
    <col min="9734" max="9734" width="5" style="6" customWidth="1"/>
    <col min="9735" max="9737" width="6.625" style="6" customWidth="1"/>
    <col min="9738" max="9738" width="2.5" style="6" customWidth="1"/>
    <col min="9739" max="9739" width="5" style="6" customWidth="1"/>
    <col min="9740" max="9742" width="6.625" style="6" customWidth="1"/>
    <col min="9743" max="9984" width="9" style="6"/>
    <col min="9985" max="9985" width="5" style="6" customWidth="1"/>
    <col min="9986" max="9988" width="6.625" style="6" customWidth="1"/>
    <col min="9989" max="9989" width="2.5" style="6" customWidth="1"/>
    <col min="9990" max="9990" width="5" style="6" customWidth="1"/>
    <col min="9991" max="9993" width="6.625" style="6" customWidth="1"/>
    <col min="9994" max="9994" width="2.5" style="6" customWidth="1"/>
    <col min="9995" max="9995" width="5" style="6" customWidth="1"/>
    <col min="9996" max="9998" width="6.625" style="6" customWidth="1"/>
    <col min="9999" max="10240" width="9" style="6"/>
    <col min="10241" max="10241" width="5" style="6" customWidth="1"/>
    <col min="10242" max="10244" width="6.625" style="6" customWidth="1"/>
    <col min="10245" max="10245" width="2.5" style="6" customWidth="1"/>
    <col min="10246" max="10246" width="5" style="6" customWidth="1"/>
    <col min="10247" max="10249" width="6.625" style="6" customWidth="1"/>
    <col min="10250" max="10250" width="2.5" style="6" customWidth="1"/>
    <col min="10251" max="10251" width="5" style="6" customWidth="1"/>
    <col min="10252" max="10254" width="6.625" style="6" customWidth="1"/>
    <col min="10255" max="10496" width="9" style="6"/>
    <col min="10497" max="10497" width="5" style="6" customWidth="1"/>
    <col min="10498" max="10500" width="6.625" style="6" customWidth="1"/>
    <col min="10501" max="10501" width="2.5" style="6" customWidth="1"/>
    <col min="10502" max="10502" width="5" style="6" customWidth="1"/>
    <col min="10503" max="10505" width="6.625" style="6" customWidth="1"/>
    <col min="10506" max="10506" width="2.5" style="6" customWidth="1"/>
    <col min="10507" max="10507" width="5" style="6" customWidth="1"/>
    <col min="10508" max="10510" width="6.625" style="6" customWidth="1"/>
    <col min="10511" max="10752" width="9" style="6"/>
    <col min="10753" max="10753" width="5" style="6" customWidth="1"/>
    <col min="10754" max="10756" width="6.625" style="6" customWidth="1"/>
    <col min="10757" max="10757" width="2.5" style="6" customWidth="1"/>
    <col min="10758" max="10758" width="5" style="6" customWidth="1"/>
    <col min="10759" max="10761" width="6.625" style="6" customWidth="1"/>
    <col min="10762" max="10762" width="2.5" style="6" customWidth="1"/>
    <col min="10763" max="10763" width="5" style="6" customWidth="1"/>
    <col min="10764" max="10766" width="6.625" style="6" customWidth="1"/>
    <col min="10767" max="11008" width="9" style="6"/>
    <col min="11009" max="11009" width="5" style="6" customWidth="1"/>
    <col min="11010" max="11012" width="6.625" style="6" customWidth="1"/>
    <col min="11013" max="11013" width="2.5" style="6" customWidth="1"/>
    <col min="11014" max="11014" width="5" style="6" customWidth="1"/>
    <col min="11015" max="11017" width="6.625" style="6" customWidth="1"/>
    <col min="11018" max="11018" width="2.5" style="6" customWidth="1"/>
    <col min="11019" max="11019" width="5" style="6" customWidth="1"/>
    <col min="11020" max="11022" width="6.625" style="6" customWidth="1"/>
    <col min="11023" max="11264" width="9" style="6"/>
    <col min="11265" max="11265" width="5" style="6" customWidth="1"/>
    <col min="11266" max="11268" width="6.625" style="6" customWidth="1"/>
    <col min="11269" max="11269" width="2.5" style="6" customWidth="1"/>
    <col min="11270" max="11270" width="5" style="6" customWidth="1"/>
    <col min="11271" max="11273" width="6.625" style="6" customWidth="1"/>
    <col min="11274" max="11274" width="2.5" style="6" customWidth="1"/>
    <col min="11275" max="11275" width="5" style="6" customWidth="1"/>
    <col min="11276" max="11278" width="6.625" style="6" customWidth="1"/>
    <col min="11279" max="11520" width="9" style="6"/>
    <col min="11521" max="11521" width="5" style="6" customWidth="1"/>
    <col min="11522" max="11524" width="6.625" style="6" customWidth="1"/>
    <col min="11525" max="11525" width="2.5" style="6" customWidth="1"/>
    <col min="11526" max="11526" width="5" style="6" customWidth="1"/>
    <col min="11527" max="11529" width="6.625" style="6" customWidth="1"/>
    <col min="11530" max="11530" width="2.5" style="6" customWidth="1"/>
    <col min="11531" max="11531" width="5" style="6" customWidth="1"/>
    <col min="11532" max="11534" width="6.625" style="6" customWidth="1"/>
    <col min="11535" max="11776" width="9" style="6"/>
    <col min="11777" max="11777" width="5" style="6" customWidth="1"/>
    <col min="11778" max="11780" width="6.625" style="6" customWidth="1"/>
    <col min="11781" max="11781" width="2.5" style="6" customWidth="1"/>
    <col min="11782" max="11782" width="5" style="6" customWidth="1"/>
    <col min="11783" max="11785" width="6.625" style="6" customWidth="1"/>
    <col min="11786" max="11786" width="2.5" style="6" customWidth="1"/>
    <col min="11787" max="11787" width="5" style="6" customWidth="1"/>
    <col min="11788" max="11790" width="6.625" style="6" customWidth="1"/>
    <col min="11791" max="12032" width="9" style="6"/>
    <col min="12033" max="12033" width="5" style="6" customWidth="1"/>
    <col min="12034" max="12036" width="6.625" style="6" customWidth="1"/>
    <col min="12037" max="12037" width="2.5" style="6" customWidth="1"/>
    <col min="12038" max="12038" width="5" style="6" customWidth="1"/>
    <col min="12039" max="12041" width="6.625" style="6" customWidth="1"/>
    <col min="12042" max="12042" width="2.5" style="6" customWidth="1"/>
    <col min="12043" max="12043" width="5" style="6" customWidth="1"/>
    <col min="12044" max="12046" width="6.625" style="6" customWidth="1"/>
    <col min="12047" max="12288" width="9" style="6"/>
    <col min="12289" max="12289" width="5" style="6" customWidth="1"/>
    <col min="12290" max="12292" width="6.625" style="6" customWidth="1"/>
    <col min="12293" max="12293" width="2.5" style="6" customWidth="1"/>
    <col min="12294" max="12294" width="5" style="6" customWidth="1"/>
    <col min="12295" max="12297" width="6.625" style="6" customWidth="1"/>
    <col min="12298" max="12298" width="2.5" style="6" customWidth="1"/>
    <col min="12299" max="12299" width="5" style="6" customWidth="1"/>
    <col min="12300" max="12302" width="6.625" style="6" customWidth="1"/>
    <col min="12303" max="12544" width="9" style="6"/>
    <col min="12545" max="12545" width="5" style="6" customWidth="1"/>
    <col min="12546" max="12548" width="6.625" style="6" customWidth="1"/>
    <col min="12549" max="12549" width="2.5" style="6" customWidth="1"/>
    <col min="12550" max="12550" width="5" style="6" customWidth="1"/>
    <col min="12551" max="12553" width="6.625" style="6" customWidth="1"/>
    <col min="12554" max="12554" width="2.5" style="6" customWidth="1"/>
    <col min="12555" max="12555" width="5" style="6" customWidth="1"/>
    <col min="12556" max="12558" width="6.625" style="6" customWidth="1"/>
    <col min="12559" max="12800" width="9" style="6"/>
    <col min="12801" max="12801" width="5" style="6" customWidth="1"/>
    <col min="12802" max="12804" width="6.625" style="6" customWidth="1"/>
    <col min="12805" max="12805" width="2.5" style="6" customWidth="1"/>
    <col min="12806" max="12806" width="5" style="6" customWidth="1"/>
    <col min="12807" max="12809" width="6.625" style="6" customWidth="1"/>
    <col min="12810" max="12810" width="2.5" style="6" customWidth="1"/>
    <col min="12811" max="12811" width="5" style="6" customWidth="1"/>
    <col min="12812" max="12814" width="6.625" style="6" customWidth="1"/>
    <col min="12815" max="13056" width="9" style="6"/>
    <col min="13057" max="13057" width="5" style="6" customWidth="1"/>
    <col min="13058" max="13060" width="6.625" style="6" customWidth="1"/>
    <col min="13061" max="13061" width="2.5" style="6" customWidth="1"/>
    <col min="13062" max="13062" width="5" style="6" customWidth="1"/>
    <col min="13063" max="13065" width="6.625" style="6" customWidth="1"/>
    <col min="13066" max="13066" width="2.5" style="6" customWidth="1"/>
    <col min="13067" max="13067" width="5" style="6" customWidth="1"/>
    <col min="13068" max="13070" width="6.625" style="6" customWidth="1"/>
    <col min="13071" max="13312" width="9" style="6"/>
    <col min="13313" max="13313" width="5" style="6" customWidth="1"/>
    <col min="13314" max="13316" width="6.625" style="6" customWidth="1"/>
    <col min="13317" max="13317" width="2.5" style="6" customWidth="1"/>
    <col min="13318" max="13318" width="5" style="6" customWidth="1"/>
    <col min="13319" max="13321" width="6.625" style="6" customWidth="1"/>
    <col min="13322" max="13322" width="2.5" style="6" customWidth="1"/>
    <col min="13323" max="13323" width="5" style="6" customWidth="1"/>
    <col min="13324" max="13326" width="6.625" style="6" customWidth="1"/>
    <col min="13327" max="13568" width="9" style="6"/>
    <col min="13569" max="13569" width="5" style="6" customWidth="1"/>
    <col min="13570" max="13572" width="6.625" style="6" customWidth="1"/>
    <col min="13573" max="13573" width="2.5" style="6" customWidth="1"/>
    <col min="13574" max="13574" width="5" style="6" customWidth="1"/>
    <col min="13575" max="13577" width="6.625" style="6" customWidth="1"/>
    <col min="13578" max="13578" width="2.5" style="6" customWidth="1"/>
    <col min="13579" max="13579" width="5" style="6" customWidth="1"/>
    <col min="13580" max="13582" width="6.625" style="6" customWidth="1"/>
    <col min="13583" max="13824" width="9" style="6"/>
    <col min="13825" max="13825" width="5" style="6" customWidth="1"/>
    <col min="13826" max="13828" width="6.625" style="6" customWidth="1"/>
    <col min="13829" max="13829" width="2.5" style="6" customWidth="1"/>
    <col min="13830" max="13830" width="5" style="6" customWidth="1"/>
    <col min="13831" max="13833" width="6.625" style="6" customWidth="1"/>
    <col min="13834" max="13834" width="2.5" style="6" customWidth="1"/>
    <col min="13835" max="13835" width="5" style="6" customWidth="1"/>
    <col min="13836" max="13838" width="6.625" style="6" customWidth="1"/>
    <col min="13839" max="14080" width="9" style="6"/>
    <col min="14081" max="14081" width="5" style="6" customWidth="1"/>
    <col min="14082" max="14084" width="6.625" style="6" customWidth="1"/>
    <col min="14085" max="14085" width="2.5" style="6" customWidth="1"/>
    <col min="14086" max="14086" width="5" style="6" customWidth="1"/>
    <col min="14087" max="14089" width="6.625" style="6" customWidth="1"/>
    <col min="14090" max="14090" width="2.5" style="6" customWidth="1"/>
    <col min="14091" max="14091" width="5" style="6" customWidth="1"/>
    <col min="14092" max="14094" width="6.625" style="6" customWidth="1"/>
    <col min="14095" max="14336" width="9" style="6"/>
    <col min="14337" max="14337" width="5" style="6" customWidth="1"/>
    <col min="14338" max="14340" width="6.625" style="6" customWidth="1"/>
    <col min="14341" max="14341" width="2.5" style="6" customWidth="1"/>
    <col min="14342" max="14342" width="5" style="6" customWidth="1"/>
    <col min="14343" max="14345" width="6.625" style="6" customWidth="1"/>
    <col min="14346" max="14346" width="2.5" style="6" customWidth="1"/>
    <col min="14347" max="14347" width="5" style="6" customWidth="1"/>
    <col min="14348" max="14350" width="6.625" style="6" customWidth="1"/>
    <col min="14351" max="14592" width="9" style="6"/>
    <col min="14593" max="14593" width="5" style="6" customWidth="1"/>
    <col min="14594" max="14596" width="6.625" style="6" customWidth="1"/>
    <col min="14597" max="14597" width="2.5" style="6" customWidth="1"/>
    <col min="14598" max="14598" width="5" style="6" customWidth="1"/>
    <col min="14599" max="14601" width="6.625" style="6" customWidth="1"/>
    <col min="14602" max="14602" width="2.5" style="6" customWidth="1"/>
    <col min="14603" max="14603" width="5" style="6" customWidth="1"/>
    <col min="14604" max="14606" width="6.625" style="6" customWidth="1"/>
    <col min="14607" max="14848" width="9" style="6"/>
    <col min="14849" max="14849" width="5" style="6" customWidth="1"/>
    <col min="14850" max="14852" width="6.625" style="6" customWidth="1"/>
    <col min="14853" max="14853" width="2.5" style="6" customWidth="1"/>
    <col min="14854" max="14854" width="5" style="6" customWidth="1"/>
    <col min="14855" max="14857" width="6.625" style="6" customWidth="1"/>
    <col min="14858" max="14858" width="2.5" style="6" customWidth="1"/>
    <col min="14859" max="14859" width="5" style="6" customWidth="1"/>
    <col min="14860" max="14862" width="6.625" style="6" customWidth="1"/>
    <col min="14863" max="15104" width="9" style="6"/>
    <col min="15105" max="15105" width="5" style="6" customWidth="1"/>
    <col min="15106" max="15108" width="6.625" style="6" customWidth="1"/>
    <col min="15109" max="15109" width="2.5" style="6" customWidth="1"/>
    <col min="15110" max="15110" width="5" style="6" customWidth="1"/>
    <col min="15111" max="15113" width="6.625" style="6" customWidth="1"/>
    <col min="15114" max="15114" width="2.5" style="6" customWidth="1"/>
    <col min="15115" max="15115" width="5" style="6" customWidth="1"/>
    <col min="15116" max="15118" width="6.625" style="6" customWidth="1"/>
    <col min="15119" max="15360" width="9" style="6"/>
    <col min="15361" max="15361" width="5" style="6" customWidth="1"/>
    <col min="15362" max="15364" width="6.625" style="6" customWidth="1"/>
    <col min="15365" max="15365" width="2.5" style="6" customWidth="1"/>
    <col min="15366" max="15366" width="5" style="6" customWidth="1"/>
    <col min="15367" max="15369" width="6.625" style="6" customWidth="1"/>
    <col min="15370" max="15370" width="2.5" style="6" customWidth="1"/>
    <col min="15371" max="15371" width="5" style="6" customWidth="1"/>
    <col min="15372" max="15374" width="6.625" style="6" customWidth="1"/>
    <col min="15375" max="15616" width="9" style="6"/>
    <col min="15617" max="15617" width="5" style="6" customWidth="1"/>
    <col min="15618" max="15620" width="6.625" style="6" customWidth="1"/>
    <col min="15621" max="15621" width="2.5" style="6" customWidth="1"/>
    <col min="15622" max="15622" width="5" style="6" customWidth="1"/>
    <col min="15623" max="15625" width="6.625" style="6" customWidth="1"/>
    <col min="15626" max="15626" width="2.5" style="6" customWidth="1"/>
    <col min="15627" max="15627" width="5" style="6" customWidth="1"/>
    <col min="15628" max="15630" width="6.625" style="6" customWidth="1"/>
    <col min="15631" max="15872" width="9" style="6"/>
    <col min="15873" max="15873" width="5" style="6" customWidth="1"/>
    <col min="15874" max="15876" width="6.625" style="6" customWidth="1"/>
    <col min="15877" max="15877" width="2.5" style="6" customWidth="1"/>
    <col min="15878" max="15878" width="5" style="6" customWidth="1"/>
    <col min="15879" max="15881" width="6.625" style="6" customWidth="1"/>
    <col min="15882" max="15882" width="2.5" style="6" customWidth="1"/>
    <col min="15883" max="15883" width="5" style="6" customWidth="1"/>
    <col min="15884" max="15886" width="6.625" style="6" customWidth="1"/>
    <col min="15887" max="16128" width="9" style="6"/>
    <col min="16129" max="16129" width="5" style="6" customWidth="1"/>
    <col min="16130" max="16132" width="6.625" style="6" customWidth="1"/>
    <col min="16133" max="16133" width="2.5" style="6" customWidth="1"/>
    <col min="16134" max="16134" width="5" style="6" customWidth="1"/>
    <col min="16135" max="16137" width="6.625" style="6" customWidth="1"/>
    <col min="16138" max="16138" width="2.5" style="6" customWidth="1"/>
    <col min="16139" max="16139" width="5" style="6" customWidth="1"/>
    <col min="16140" max="16142" width="6.625" style="6" customWidth="1"/>
    <col min="16143" max="16384" width="9" style="6"/>
  </cols>
  <sheetData>
    <row r="1" spans="1:16" x14ac:dyDescent="0.15">
      <c r="A1" s="150" t="s">
        <v>41</v>
      </c>
      <c r="B1" s="151"/>
      <c r="C1" s="151"/>
      <c r="D1" s="151"/>
      <c r="E1" s="151"/>
      <c r="F1" s="151"/>
      <c r="G1" s="151"/>
      <c r="H1" s="151"/>
      <c r="I1" s="152" t="s">
        <v>237</v>
      </c>
      <c r="J1" s="152"/>
      <c r="K1" s="152"/>
      <c r="L1" s="152"/>
      <c r="M1" s="152"/>
      <c r="N1" s="152"/>
      <c r="O1" s="2"/>
      <c r="P1" s="2"/>
    </row>
    <row r="2" spans="1:16" x14ac:dyDescent="0.15">
      <c r="A2" s="151"/>
      <c r="B2" s="151"/>
      <c r="C2" s="151"/>
      <c r="D2" s="151"/>
      <c r="E2" s="151"/>
      <c r="F2" s="151"/>
      <c r="G2" s="151"/>
      <c r="H2" s="151"/>
      <c r="I2" s="69"/>
      <c r="J2" s="69"/>
      <c r="K2" s="69"/>
      <c r="L2" s="69" t="s">
        <v>42</v>
      </c>
      <c r="M2" s="69"/>
      <c r="N2" s="69"/>
    </row>
    <row r="3" spans="1:16" x14ac:dyDescent="0.15">
      <c r="A3" s="70" t="s">
        <v>43</v>
      </c>
      <c r="B3" s="70" t="s">
        <v>6</v>
      </c>
      <c r="C3" s="70" t="s">
        <v>7</v>
      </c>
      <c r="D3" s="70" t="s">
        <v>8</v>
      </c>
      <c r="E3" s="71"/>
      <c r="F3" s="70" t="s">
        <v>43</v>
      </c>
      <c r="G3" s="70" t="s">
        <v>6</v>
      </c>
      <c r="H3" s="70" t="s">
        <v>7</v>
      </c>
      <c r="I3" s="70" t="s">
        <v>8</v>
      </c>
      <c r="J3" s="71"/>
      <c r="K3" s="70" t="s">
        <v>43</v>
      </c>
      <c r="L3" s="70" t="s">
        <v>6</v>
      </c>
      <c r="M3" s="70" t="s">
        <v>7</v>
      </c>
      <c r="N3" s="70" t="s">
        <v>8</v>
      </c>
    </row>
    <row r="4" spans="1:16" x14ac:dyDescent="0.15">
      <c r="A4" s="70">
        <v>0</v>
      </c>
      <c r="B4" s="141">
        <v>401</v>
      </c>
      <c r="C4" s="141">
        <v>397</v>
      </c>
      <c r="D4" s="70">
        <f>SUM(B4:C4)</f>
        <v>798</v>
      </c>
      <c r="E4" s="71"/>
      <c r="F4" s="70">
        <v>40</v>
      </c>
      <c r="G4" s="70">
        <v>534</v>
      </c>
      <c r="H4" s="70">
        <v>482</v>
      </c>
      <c r="I4" s="70">
        <f>SUM(G4:H4)</f>
        <v>1016</v>
      </c>
      <c r="J4" s="71"/>
      <c r="K4" s="70">
        <v>80</v>
      </c>
      <c r="L4" s="70">
        <v>215</v>
      </c>
      <c r="M4" s="70">
        <v>225</v>
      </c>
      <c r="N4" s="70">
        <f>SUM(L4:M4)</f>
        <v>440</v>
      </c>
    </row>
    <row r="5" spans="1:16" x14ac:dyDescent="0.15">
      <c r="A5" s="70">
        <v>1</v>
      </c>
      <c r="B5" s="141">
        <v>402</v>
      </c>
      <c r="C5" s="141">
        <v>403</v>
      </c>
      <c r="D5" s="70">
        <f t="shared" ref="D5:D8" si="0">SUM(B5:C5)</f>
        <v>805</v>
      </c>
      <c r="E5" s="71"/>
      <c r="F5" s="70">
        <v>41</v>
      </c>
      <c r="G5" s="70">
        <v>531</v>
      </c>
      <c r="H5" s="70">
        <v>540</v>
      </c>
      <c r="I5" s="70">
        <f t="shared" ref="I5:I8" si="1">SUM(G5:H5)</f>
        <v>1071</v>
      </c>
      <c r="J5" s="71"/>
      <c r="K5" s="70">
        <v>81</v>
      </c>
      <c r="L5" s="70">
        <v>153</v>
      </c>
      <c r="M5" s="70">
        <v>197</v>
      </c>
      <c r="N5" s="70">
        <f t="shared" ref="N5:N8" si="2">SUM(L5:M5)</f>
        <v>350</v>
      </c>
    </row>
    <row r="6" spans="1:16" x14ac:dyDescent="0.15">
      <c r="A6" s="70">
        <v>2</v>
      </c>
      <c r="B6" s="141">
        <v>394</v>
      </c>
      <c r="C6" s="141">
        <v>344</v>
      </c>
      <c r="D6" s="70">
        <f t="shared" si="0"/>
        <v>738</v>
      </c>
      <c r="E6" s="71"/>
      <c r="F6" s="70">
        <v>42</v>
      </c>
      <c r="G6" s="70">
        <v>590</v>
      </c>
      <c r="H6" s="70">
        <v>558</v>
      </c>
      <c r="I6" s="70">
        <f t="shared" si="1"/>
        <v>1148</v>
      </c>
      <c r="J6" s="71"/>
      <c r="K6" s="70">
        <v>82</v>
      </c>
      <c r="L6" s="70">
        <v>177</v>
      </c>
      <c r="M6" s="70">
        <v>195</v>
      </c>
      <c r="N6" s="70">
        <f t="shared" si="2"/>
        <v>372</v>
      </c>
    </row>
    <row r="7" spans="1:16" x14ac:dyDescent="0.15">
      <c r="A7" s="70">
        <v>3</v>
      </c>
      <c r="B7" s="141">
        <v>396</v>
      </c>
      <c r="C7" s="141">
        <v>366</v>
      </c>
      <c r="D7" s="70">
        <f t="shared" si="0"/>
        <v>762</v>
      </c>
      <c r="E7" s="71"/>
      <c r="F7" s="70">
        <v>43</v>
      </c>
      <c r="G7" s="70">
        <v>567</v>
      </c>
      <c r="H7" s="70">
        <v>597</v>
      </c>
      <c r="I7" s="70">
        <f t="shared" si="1"/>
        <v>1164</v>
      </c>
      <c r="J7" s="71"/>
      <c r="K7" s="70">
        <v>83</v>
      </c>
      <c r="L7" s="70">
        <v>149</v>
      </c>
      <c r="M7" s="70">
        <v>194</v>
      </c>
      <c r="N7" s="70">
        <f t="shared" si="2"/>
        <v>343</v>
      </c>
    </row>
    <row r="8" spans="1:16" ht="14.25" thickBot="1" x14ac:dyDescent="0.2">
      <c r="A8" s="72">
        <v>4</v>
      </c>
      <c r="B8" s="140">
        <v>324</v>
      </c>
      <c r="C8" s="142">
        <v>362</v>
      </c>
      <c r="D8" s="70">
        <f t="shared" si="0"/>
        <v>686</v>
      </c>
      <c r="E8" s="71"/>
      <c r="F8" s="70">
        <v>44</v>
      </c>
      <c r="G8" s="70">
        <v>586</v>
      </c>
      <c r="H8" s="70">
        <v>609</v>
      </c>
      <c r="I8" s="70">
        <f t="shared" si="1"/>
        <v>1195</v>
      </c>
      <c r="J8" s="71"/>
      <c r="K8" s="70">
        <v>84</v>
      </c>
      <c r="L8" s="70">
        <v>138</v>
      </c>
      <c r="M8" s="70">
        <v>168</v>
      </c>
      <c r="N8" s="70">
        <f t="shared" si="2"/>
        <v>306</v>
      </c>
    </row>
    <row r="9" spans="1:16" ht="15" thickTop="1" thickBot="1" x14ac:dyDescent="0.2">
      <c r="A9" s="73" t="s">
        <v>44</v>
      </c>
      <c r="B9" s="32">
        <f>SUM(B4:B8)</f>
        <v>1917</v>
      </c>
      <c r="C9" s="32">
        <f>SUM(C4:C8)</f>
        <v>1872</v>
      </c>
      <c r="D9" s="74">
        <f>SUM(D4:D8)</f>
        <v>3789</v>
      </c>
      <c r="E9" s="75"/>
      <c r="F9" s="73" t="s">
        <v>44</v>
      </c>
      <c r="G9" s="32">
        <f>SUM(G4:G8)</f>
        <v>2808</v>
      </c>
      <c r="H9" s="32">
        <f>SUM(H4:H8)</f>
        <v>2786</v>
      </c>
      <c r="I9" s="74">
        <f>SUM(I4:I8)</f>
        <v>5594</v>
      </c>
      <c r="J9" s="75"/>
      <c r="K9" s="73" t="s">
        <v>44</v>
      </c>
      <c r="L9" s="32">
        <f>SUM(L4:L8)</f>
        <v>832</v>
      </c>
      <c r="M9" s="32">
        <f>SUM(M4:M8)</f>
        <v>979</v>
      </c>
      <c r="N9" s="74">
        <f>SUM(N4:N8)</f>
        <v>1811</v>
      </c>
    </row>
    <row r="10" spans="1:16" s="36" customFormat="1" ht="14.25" thickTop="1" x14ac:dyDescent="0.15">
      <c r="A10" s="76"/>
      <c r="B10" s="76"/>
      <c r="C10" s="76"/>
      <c r="D10" s="76"/>
      <c r="E10" s="69"/>
      <c r="F10" s="77"/>
      <c r="G10" s="77"/>
      <c r="H10" s="77"/>
      <c r="I10" s="77"/>
      <c r="J10" s="69"/>
      <c r="K10" s="77"/>
      <c r="L10" s="77"/>
      <c r="M10" s="77"/>
      <c r="N10" s="77"/>
    </row>
    <row r="11" spans="1:16" x14ac:dyDescent="0.15">
      <c r="A11" s="70">
        <v>5</v>
      </c>
      <c r="B11" s="70">
        <v>413</v>
      </c>
      <c r="C11" s="70">
        <v>371</v>
      </c>
      <c r="D11" s="70">
        <f t="shared" ref="D11:D15" si="3">SUM(B11:C11)</f>
        <v>784</v>
      </c>
      <c r="E11" s="75"/>
      <c r="F11" s="70">
        <v>45</v>
      </c>
      <c r="G11" s="70">
        <v>649</v>
      </c>
      <c r="H11" s="70">
        <v>631</v>
      </c>
      <c r="I11" s="70">
        <f t="shared" ref="I11:I15" si="4">SUM(G11:H11)</f>
        <v>1280</v>
      </c>
      <c r="J11" s="78"/>
      <c r="K11" s="70">
        <v>85</v>
      </c>
      <c r="L11" s="70">
        <v>97</v>
      </c>
      <c r="M11" s="70">
        <v>157</v>
      </c>
      <c r="N11" s="70">
        <f t="shared" ref="N11:N15" si="5">SUM(L11:M11)</f>
        <v>254</v>
      </c>
    </row>
    <row r="12" spans="1:16" x14ac:dyDescent="0.15">
      <c r="A12" s="70">
        <v>6</v>
      </c>
      <c r="B12" s="70">
        <v>373</v>
      </c>
      <c r="C12" s="70">
        <v>339</v>
      </c>
      <c r="D12" s="70">
        <f t="shared" si="3"/>
        <v>712</v>
      </c>
      <c r="E12" s="75"/>
      <c r="F12" s="70">
        <v>46</v>
      </c>
      <c r="G12" s="70">
        <v>630</v>
      </c>
      <c r="H12" s="70">
        <v>669</v>
      </c>
      <c r="I12" s="70">
        <f t="shared" si="4"/>
        <v>1299</v>
      </c>
      <c r="J12" s="78"/>
      <c r="K12" s="70">
        <v>86</v>
      </c>
      <c r="L12" s="70">
        <v>85</v>
      </c>
      <c r="M12" s="70">
        <v>136</v>
      </c>
      <c r="N12" s="70">
        <f t="shared" si="5"/>
        <v>221</v>
      </c>
    </row>
    <row r="13" spans="1:16" x14ac:dyDescent="0.15">
      <c r="A13" s="70">
        <v>7</v>
      </c>
      <c r="B13" s="70">
        <v>365</v>
      </c>
      <c r="C13" s="70">
        <v>375</v>
      </c>
      <c r="D13" s="70">
        <f t="shared" si="3"/>
        <v>740</v>
      </c>
      <c r="E13" s="75"/>
      <c r="F13" s="70">
        <v>47</v>
      </c>
      <c r="G13" s="70">
        <v>693</v>
      </c>
      <c r="H13" s="70">
        <v>681</v>
      </c>
      <c r="I13" s="70">
        <f t="shared" si="4"/>
        <v>1374</v>
      </c>
      <c r="J13" s="78"/>
      <c r="K13" s="70">
        <v>87</v>
      </c>
      <c r="L13" s="70">
        <v>95</v>
      </c>
      <c r="M13" s="70">
        <v>127</v>
      </c>
      <c r="N13" s="70">
        <f t="shared" si="5"/>
        <v>222</v>
      </c>
    </row>
    <row r="14" spans="1:16" x14ac:dyDescent="0.15">
      <c r="A14" s="70">
        <v>8</v>
      </c>
      <c r="B14" s="70">
        <v>367</v>
      </c>
      <c r="C14" s="70">
        <v>358</v>
      </c>
      <c r="D14" s="70">
        <f t="shared" si="3"/>
        <v>725</v>
      </c>
      <c r="E14" s="75"/>
      <c r="F14" s="70">
        <v>48</v>
      </c>
      <c r="G14" s="70">
        <v>695</v>
      </c>
      <c r="H14" s="70">
        <v>680</v>
      </c>
      <c r="I14" s="70">
        <f t="shared" si="4"/>
        <v>1375</v>
      </c>
      <c r="J14" s="78"/>
      <c r="K14" s="70">
        <v>88</v>
      </c>
      <c r="L14" s="70">
        <v>71</v>
      </c>
      <c r="M14" s="70">
        <v>130</v>
      </c>
      <c r="N14" s="70">
        <f t="shared" si="5"/>
        <v>201</v>
      </c>
    </row>
    <row r="15" spans="1:16" ht="14.25" thickBot="1" x14ac:dyDescent="0.2">
      <c r="A15" s="72">
        <v>9</v>
      </c>
      <c r="B15" s="70">
        <v>376</v>
      </c>
      <c r="C15" s="70">
        <v>389</v>
      </c>
      <c r="D15" s="70">
        <f t="shared" si="3"/>
        <v>765</v>
      </c>
      <c r="E15" s="75"/>
      <c r="F15" s="70">
        <v>49</v>
      </c>
      <c r="G15" s="70">
        <v>617</v>
      </c>
      <c r="H15" s="70">
        <v>625</v>
      </c>
      <c r="I15" s="70">
        <f t="shared" si="4"/>
        <v>1242</v>
      </c>
      <c r="J15" s="78"/>
      <c r="K15" s="72">
        <v>89</v>
      </c>
      <c r="L15" s="139">
        <v>48</v>
      </c>
      <c r="M15" s="139">
        <v>108</v>
      </c>
      <c r="N15" s="139">
        <f t="shared" si="5"/>
        <v>156</v>
      </c>
    </row>
    <row r="16" spans="1:16" ht="15" thickTop="1" thickBot="1" x14ac:dyDescent="0.2">
      <c r="A16" s="73" t="s">
        <v>44</v>
      </c>
      <c r="B16" s="32">
        <f>SUM(B11:B15)</f>
        <v>1894</v>
      </c>
      <c r="C16" s="32">
        <f>SUM(C11:C15)</f>
        <v>1832</v>
      </c>
      <c r="D16" s="74">
        <f>SUM(D11:D15)</f>
        <v>3726</v>
      </c>
      <c r="E16" s="75"/>
      <c r="F16" s="73" t="s">
        <v>44</v>
      </c>
      <c r="G16" s="32">
        <f>SUM(G11:G15)</f>
        <v>3284</v>
      </c>
      <c r="H16" s="32">
        <f>SUM(H11:H15)</f>
        <v>3286</v>
      </c>
      <c r="I16" s="74">
        <f>SUM(I11:I15)</f>
        <v>6570</v>
      </c>
      <c r="J16" s="75"/>
      <c r="K16" s="79" t="s">
        <v>44</v>
      </c>
      <c r="L16" s="32">
        <f>SUM(L11:L15)</f>
        <v>396</v>
      </c>
      <c r="M16" s="32">
        <f>SUM(M11:M15)</f>
        <v>658</v>
      </c>
      <c r="N16" s="74">
        <f>SUM(N11:N15)</f>
        <v>1054</v>
      </c>
    </row>
    <row r="17" spans="1:14" s="36" customFormat="1" ht="14.25" thickTop="1" x14ac:dyDescent="0.15">
      <c r="A17" s="77"/>
      <c r="B17" s="77"/>
      <c r="C17" s="77"/>
      <c r="D17" s="77"/>
      <c r="E17" s="69"/>
      <c r="F17" s="77"/>
      <c r="G17" s="77"/>
      <c r="H17" s="77"/>
      <c r="I17" s="77"/>
      <c r="J17" s="69"/>
      <c r="K17" s="77"/>
      <c r="L17" s="77"/>
      <c r="M17" s="77"/>
      <c r="N17" s="77"/>
    </row>
    <row r="18" spans="1:14" x14ac:dyDescent="0.15">
      <c r="A18" s="70">
        <v>10</v>
      </c>
      <c r="B18" s="70">
        <v>370</v>
      </c>
      <c r="C18" s="70">
        <v>368</v>
      </c>
      <c r="D18" s="70">
        <f t="shared" ref="D18:D22" si="6">SUM(B18:C18)</f>
        <v>738</v>
      </c>
      <c r="E18" s="78"/>
      <c r="F18" s="70">
        <v>50</v>
      </c>
      <c r="G18" s="70">
        <v>555</v>
      </c>
      <c r="H18" s="70">
        <v>584</v>
      </c>
      <c r="I18" s="70">
        <f t="shared" ref="I18:I22" si="7">SUM(G18:H18)</f>
        <v>1139</v>
      </c>
      <c r="J18" s="75"/>
      <c r="K18" s="70">
        <v>90</v>
      </c>
      <c r="L18" s="70">
        <v>53</v>
      </c>
      <c r="M18" s="70">
        <v>100</v>
      </c>
      <c r="N18" s="70">
        <f t="shared" ref="N18:N22" si="8">SUM(L18:M18)</f>
        <v>153</v>
      </c>
    </row>
    <row r="19" spans="1:14" x14ac:dyDescent="0.15">
      <c r="A19" s="70">
        <v>11</v>
      </c>
      <c r="B19" s="70">
        <v>412</v>
      </c>
      <c r="C19" s="70">
        <v>388</v>
      </c>
      <c r="D19" s="70">
        <f t="shared" si="6"/>
        <v>800</v>
      </c>
      <c r="E19" s="78"/>
      <c r="F19" s="70">
        <v>51</v>
      </c>
      <c r="G19" s="70">
        <v>610</v>
      </c>
      <c r="H19" s="70">
        <v>524</v>
      </c>
      <c r="I19" s="70">
        <f t="shared" si="7"/>
        <v>1134</v>
      </c>
      <c r="J19" s="75"/>
      <c r="K19" s="70">
        <v>91</v>
      </c>
      <c r="L19" s="70">
        <v>38</v>
      </c>
      <c r="M19" s="70">
        <v>92</v>
      </c>
      <c r="N19" s="70">
        <f t="shared" si="8"/>
        <v>130</v>
      </c>
    </row>
    <row r="20" spans="1:14" x14ac:dyDescent="0.15">
      <c r="A20" s="70">
        <v>12</v>
      </c>
      <c r="B20" s="70">
        <v>420</v>
      </c>
      <c r="C20" s="70">
        <v>397</v>
      </c>
      <c r="D20" s="70">
        <f t="shared" si="6"/>
        <v>817</v>
      </c>
      <c r="E20" s="78"/>
      <c r="F20" s="70">
        <v>52</v>
      </c>
      <c r="G20" s="70">
        <v>501</v>
      </c>
      <c r="H20" s="70">
        <v>497</v>
      </c>
      <c r="I20" s="70">
        <f t="shared" si="7"/>
        <v>998</v>
      </c>
      <c r="J20" s="75"/>
      <c r="K20" s="70">
        <v>92</v>
      </c>
      <c r="L20" s="70">
        <v>23</v>
      </c>
      <c r="M20" s="70">
        <v>76</v>
      </c>
      <c r="N20" s="70">
        <f t="shared" si="8"/>
        <v>99</v>
      </c>
    </row>
    <row r="21" spans="1:14" x14ac:dyDescent="0.15">
      <c r="A21" s="70">
        <v>13</v>
      </c>
      <c r="B21" s="70">
        <v>409</v>
      </c>
      <c r="C21" s="70">
        <v>446</v>
      </c>
      <c r="D21" s="70">
        <f t="shared" si="6"/>
        <v>855</v>
      </c>
      <c r="E21" s="78"/>
      <c r="F21" s="70">
        <v>53</v>
      </c>
      <c r="G21" s="70">
        <v>533</v>
      </c>
      <c r="H21" s="70">
        <v>499</v>
      </c>
      <c r="I21" s="70">
        <f t="shared" si="7"/>
        <v>1032</v>
      </c>
      <c r="J21" s="75"/>
      <c r="K21" s="70">
        <v>93</v>
      </c>
      <c r="L21" s="70">
        <v>22</v>
      </c>
      <c r="M21" s="70">
        <v>44</v>
      </c>
      <c r="N21" s="70">
        <f t="shared" si="8"/>
        <v>66</v>
      </c>
    </row>
    <row r="22" spans="1:14" ht="14.25" thickBot="1" x14ac:dyDescent="0.2">
      <c r="A22" s="72">
        <v>14</v>
      </c>
      <c r="B22" s="70">
        <v>433</v>
      </c>
      <c r="C22" s="70">
        <v>379</v>
      </c>
      <c r="D22" s="70">
        <f t="shared" si="6"/>
        <v>812</v>
      </c>
      <c r="E22" s="78"/>
      <c r="F22" s="72">
        <v>54</v>
      </c>
      <c r="G22" s="70">
        <v>365</v>
      </c>
      <c r="H22" s="70">
        <v>344</v>
      </c>
      <c r="I22" s="70">
        <f t="shared" si="7"/>
        <v>709</v>
      </c>
      <c r="J22" s="75"/>
      <c r="K22" s="70">
        <v>94</v>
      </c>
      <c r="L22" s="70">
        <v>19</v>
      </c>
      <c r="M22" s="70">
        <v>47</v>
      </c>
      <c r="N22" s="70">
        <f t="shared" si="8"/>
        <v>66</v>
      </c>
    </row>
    <row r="23" spans="1:14" ht="15" thickTop="1" thickBot="1" x14ac:dyDescent="0.2">
      <c r="A23" s="73" t="s">
        <v>44</v>
      </c>
      <c r="B23" s="32">
        <f>SUM(B18:B22)</f>
        <v>2044</v>
      </c>
      <c r="C23" s="32">
        <f>SUM(C18:C22)</f>
        <v>1978</v>
      </c>
      <c r="D23" s="74">
        <f>SUM(D18:D22)</f>
        <v>4022</v>
      </c>
      <c r="E23" s="75"/>
      <c r="F23" s="73" t="s">
        <v>44</v>
      </c>
      <c r="G23" s="32">
        <f>SUM(G18:G22)</f>
        <v>2564</v>
      </c>
      <c r="H23" s="32">
        <f>SUM(H18:H22)</f>
        <v>2448</v>
      </c>
      <c r="I23" s="74">
        <f>SUM(I18:I22)</f>
        <v>5012</v>
      </c>
      <c r="J23" s="75"/>
      <c r="K23" s="73" t="s">
        <v>44</v>
      </c>
      <c r="L23" s="32">
        <f>SUM(L18:L22)</f>
        <v>155</v>
      </c>
      <c r="M23" s="32">
        <f>SUM(M18:M22)</f>
        <v>359</v>
      </c>
      <c r="N23" s="74">
        <f>SUM(N18:N22)</f>
        <v>514</v>
      </c>
    </row>
    <row r="24" spans="1:14" s="36" customFormat="1" ht="14.25" thickTop="1" x14ac:dyDescent="0.15">
      <c r="A24" s="77"/>
      <c r="B24" s="77"/>
      <c r="C24" s="77"/>
      <c r="D24" s="77"/>
      <c r="E24" s="69"/>
      <c r="F24" s="77"/>
      <c r="G24" s="77"/>
      <c r="H24" s="77"/>
      <c r="I24" s="77"/>
      <c r="J24" s="69"/>
      <c r="K24" s="77"/>
      <c r="L24" s="77"/>
      <c r="M24" s="77"/>
      <c r="N24" s="77"/>
    </row>
    <row r="25" spans="1:14" x14ac:dyDescent="0.15">
      <c r="A25" s="70">
        <v>15</v>
      </c>
      <c r="B25" s="70">
        <v>436</v>
      </c>
      <c r="C25" s="70">
        <v>350</v>
      </c>
      <c r="D25" s="70">
        <f t="shared" ref="D25:D29" si="9">SUM(B25:C25)</f>
        <v>786</v>
      </c>
      <c r="E25" s="75"/>
      <c r="F25" s="70">
        <v>55</v>
      </c>
      <c r="G25" s="70">
        <v>443</v>
      </c>
      <c r="H25" s="70">
        <v>449</v>
      </c>
      <c r="I25" s="70">
        <f t="shared" ref="I25:I29" si="10">SUM(G25:H25)</f>
        <v>892</v>
      </c>
      <c r="J25" s="71"/>
      <c r="K25" s="70">
        <v>95</v>
      </c>
      <c r="L25" s="70">
        <v>5</v>
      </c>
      <c r="M25" s="70">
        <v>36</v>
      </c>
      <c r="N25" s="70">
        <f t="shared" ref="N25:N29" si="11">SUM(L25:M25)</f>
        <v>41</v>
      </c>
    </row>
    <row r="26" spans="1:14" x14ac:dyDescent="0.15">
      <c r="A26" s="70">
        <v>16</v>
      </c>
      <c r="B26" s="70">
        <v>406</v>
      </c>
      <c r="C26" s="70">
        <v>404</v>
      </c>
      <c r="D26" s="70">
        <f t="shared" si="9"/>
        <v>810</v>
      </c>
      <c r="E26" s="75"/>
      <c r="F26" s="70">
        <v>56</v>
      </c>
      <c r="G26" s="70">
        <v>421</v>
      </c>
      <c r="H26" s="70">
        <v>380</v>
      </c>
      <c r="I26" s="70">
        <f t="shared" si="10"/>
        <v>801</v>
      </c>
      <c r="J26" s="71"/>
      <c r="K26" s="70">
        <v>96</v>
      </c>
      <c r="L26" s="70">
        <v>4</v>
      </c>
      <c r="M26" s="70">
        <v>34</v>
      </c>
      <c r="N26" s="70">
        <f t="shared" si="11"/>
        <v>38</v>
      </c>
    </row>
    <row r="27" spans="1:14" x14ac:dyDescent="0.15">
      <c r="A27" s="70">
        <v>17</v>
      </c>
      <c r="B27" s="70">
        <v>436</v>
      </c>
      <c r="C27" s="70">
        <v>416</v>
      </c>
      <c r="D27" s="70">
        <f t="shared" si="9"/>
        <v>852</v>
      </c>
      <c r="E27" s="75"/>
      <c r="F27" s="70">
        <v>57</v>
      </c>
      <c r="G27" s="70">
        <v>368</v>
      </c>
      <c r="H27" s="70">
        <v>336</v>
      </c>
      <c r="I27" s="70">
        <f t="shared" si="10"/>
        <v>704</v>
      </c>
      <c r="J27" s="71"/>
      <c r="K27" s="70">
        <v>97</v>
      </c>
      <c r="L27" s="70">
        <v>5</v>
      </c>
      <c r="M27" s="70">
        <v>19</v>
      </c>
      <c r="N27" s="70">
        <f t="shared" si="11"/>
        <v>24</v>
      </c>
    </row>
    <row r="28" spans="1:14" x14ac:dyDescent="0.15">
      <c r="A28" s="70">
        <v>18</v>
      </c>
      <c r="B28" s="70">
        <v>434</v>
      </c>
      <c r="C28" s="70">
        <v>406</v>
      </c>
      <c r="D28" s="70">
        <f t="shared" si="9"/>
        <v>840</v>
      </c>
      <c r="E28" s="75"/>
      <c r="F28" s="70">
        <v>58</v>
      </c>
      <c r="G28" s="70">
        <v>377</v>
      </c>
      <c r="H28" s="70">
        <v>344</v>
      </c>
      <c r="I28" s="70">
        <f t="shared" si="10"/>
        <v>721</v>
      </c>
      <c r="J28" s="71"/>
      <c r="K28" s="70">
        <v>98</v>
      </c>
      <c r="L28" s="70">
        <v>0</v>
      </c>
      <c r="M28" s="70">
        <v>18</v>
      </c>
      <c r="N28" s="70">
        <f t="shared" si="11"/>
        <v>18</v>
      </c>
    </row>
    <row r="29" spans="1:14" ht="14.25" thickBot="1" x14ac:dyDescent="0.2">
      <c r="A29" s="72">
        <v>19</v>
      </c>
      <c r="B29" s="70">
        <v>414</v>
      </c>
      <c r="C29" s="70">
        <v>399</v>
      </c>
      <c r="D29" s="70">
        <f t="shared" si="9"/>
        <v>813</v>
      </c>
      <c r="E29" s="75"/>
      <c r="F29" s="70">
        <v>59</v>
      </c>
      <c r="G29" s="70">
        <v>306</v>
      </c>
      <c r="H29" s="70">
        <v>343</v>
      </c>
      <c r="I29" s="70">
        <f t="shared" si="10"/>
        <v>649</v>
      </c>
      <c r="J29" s="71"/>
      <c r="K29" s="70">
        <v>99</v>
      </c>
      <c r="L29" s="70">
        <v>1</v>
      </c>
      <c r="M29" s="70">
        <v>6</v>
      </c>
      <c r="N29" s="70">
        <f t="shared" si="11"/>
        <v>7</v>
      </c>
    </row>
    <row r="30" spans="1:14" ht="15" thickTop="1" thickBot="1" x14ac:dyDescent="0.2">
      <c r="A30" s="73" t="s">
        <v>44</v>
      </c>
      <c r="B30" s="32">
        <f>SUM(B25:B29)</f>
        <v>2126</v>
      </c>
      <c r="C30" s="32">
        <f>SUM(C25:C29)</f>
        <v>1975</v>
      </c>
      <c r="D30" s="74">
        <f>SUM(D25:D29)</f>
        <v>4101</v>
      </c>
      <c r="E30" s="75"/>
      <c r="F30" s="73" t="s">
        <v>44</v>
      </c>
      <c r="G30" s="32">
        <f>SUM(G25:G29)</f>
        <v>1915</v>
      </c>
      <c r="H30" s="32">
        <f>SUM(H25:H29)</f>
        <v>1852</v>
      </c>
      <c r="I30" s="80">
        <f>SUM(I25:I29)</f>
        <v>3767</v>
      </c>
      <c r="J30" s="81"/>
      <c r="K30" s="73" t="s">
        <v>44</v>
      </c>
      <c r="L30" s="32">
        <f>SUM(L25:L29)</f>
        <v>15</v>
      </c>
      <c r="M30" s="32">
        <f>SUM(M25:M29)</f>
        <v>113</v>
      </c>
      <c r="N30" s="74">
        <f>SUM(N25:N29)</f>
        <v>128</v>
      </c>
    </row>
    <row r="31" spans="1:14" s="36" customFormat="1" ht="14.25" thickTop="1" x14ac:dyDescent="0.15">
      <c r="A31" s="77"/>
      <c r="B31" s="77"/>
      <c r="C31" s="77"/>
      <c r="D31" s="77"/>
      <c r="E31" s="69"/>
      <c r="F31" s="77"/>
      <c r="G31" s="77"/>
      <c r="H31" s="77"/>
      <c r="I31" s="77"/>
      <c r="J31" s="69"/>
      <c r="K31" s="77"/>
      <c r="L31" s="77"/>
      <c r="M31" s="77"/>
      <c r="N31" s="77"/>
    </row>
    <row r="32" spans="1:14" x14ac:dyDescent="0.15">
      <c r="A32" s="70">
        <v>20</v>
      </c>
      <c r="B32" s="70">
        <v>422</v>
      </c>
      <c r="C32" s="70">
        <v>414</v>
      </c>
      <c r="D32" s="70">
        <f t="shared" ref="D32:D36" si="12">SUM(B32:C32)</f>
        <v>836</v>
      </c>
      <c r="E32" s="75"/>
      <c r="F32" s="70">
        <v>60</v>
      </c>
      <c r="G32" s="70">
        <v>286</v>
      </c>
      <c r="H32" s="70">
        <v>323</v>
      </c>
      <c r="I32" s="70">
        <f t="shared" ref="I32:I36" si="13">SUM(G32:H32)</f>
        <v>609</v>
      </c>
      <c r="J32" s="71"/>
      <c r="K32" s="70">
        <v>100</v>
      </c>
      <c r="L32" s="70">
        <v>2</v>
      </c>
      <c r="M32" s="70">
        <v>6</v>
      </c>
      <c r="N32" s="70">
        <f t="shared" ref="N32:N36" si="14">SUM(L32:M32)</f>
        <v>8</v>
      </c>
    </row>
    <row r="33" spans="1:14" x14ac:dyDescent="0.15">
      <c r="A33" s="70">
        <v>21</v>
      </c>
      <c r="B33" s="70">
        <v>414</v>
      </c>
      <c r="C33" s="70">
        <v>351</v>
      </c>
      <c r="D33" s="70">
        <f t="shared" si="12"/>
        <v>765</v>
      </c>
      <c r="E33" s="75"/>
      <c r="F33" s="70">
        <v>61</v>
      </c>
      <c r="G33" s="70">
        <v>297</v>
      </c>
      <c r="H33" s="70">
        <v>316</v>
      </c>
      <c r="I33" s="70">
        <f t="shared" si="13"/>
        <v>613</v>
      </c>
      <c r="J33" s="71"/>
      <c r="K33" s="70">
        <v>101</v>
      </c>
      <c r="L33" s="70">
        <v>0</v>
      </c>
      <c r="M33" s="70">
        <v>5</v>
      </c>
      <c r="N33" s="70">
        <f t="shared" si="14"/>
        <v>5</v>
      </c>
    </row>
    <row r="34" spans="1:14" x14ac:dyDescent="0.15">
      <c r="A34" s="70">
        <v>22</v>
      </c>
      <c r="B34" s="70">
        <v>389</v>
      </c>
      <c r="C34" s="70">
        <v>357</v>
      </c>
      <c r="D34" s="70">
        <f t="shared" si="12"/>
        <v>746</v>
      </c>
      <c r="E34" s="75"/>
      <c r="F34" s="70">
        <v>62</v>
      </c>
      <c r="G34" s="70">
        <v>321</v>
      </c>
      <c r="H34" s="70">
        <v>297</v>
      </c>
      <c r="I34" s="70">
        <f t="shared" si="13"/>
        <v>618</v>
      </c>
      <c r="J34" s="71"/>
      <c r="K34" s="70">
        <v>102</v>
      </c>
      <c r="L34" s="70">
        <v>1</v>
      </c>
      <c r="M34" s="70">
        <v>2</v>
      </c>
      <c r="N34" s="70">
        <f t="shared" si="14"/>
        <v>3</v>
      </c>
    </row>
    <row r="35" spans="1:14" x14ac:dyDescent="0.15">
      <c r="A35" s="70">
        <v>23</v>
      </c>
      <c r="B35" s="70">
        <v>385</v>
      </c>
      <c r="C35" s="70">
        <v>335</v>
      </c>
      <c r="D35" s="70">
        <f t="shared" si="12"/>
        <v>720</v>
      </c>
      <c r="E35" s="75"/>
      <c r="F35" s="70">
        <v>63</v>
      </c>
      <c r="G35" s="70">
        <v>279</v>
      </c>
      <c r="H35" s="70">
        <v>279</v>
      </c>
      <c r="I35" s="70">
        <f t="shared" si="13"/>
        <v>558</v>
      </c>
      <c r="J35" s="71"/>
      <c r="K35" s="70">
        <v>103</v>
      </c>
      <c r="L35" s="70">
        <v>1</v>
      </c>
      <c r="M35" s="70">
        <v>0</v>
      </c>
      <c r="N35" s="70">
        <f t="shared" si="14"/>
        <v>1</v>
      </c>
    </row>
    <row r="36" spans="1:14" ht="14.25" thickBot="1" x14ac:dyDescent="0.2">
      <c r="A36" s="72">
        <v>24</v>
      </c>
      <c r="B36" s="70">
        <v>430</v>
      </c>
      <c r="C36" s="70">
        <v>335</v>
      </c>
      <c r="D36" s="70">
        <f t="shared" si="12"/>
        <v>765</v>
      </c>
      <c r="E36" s="75"/>
      <c r="F36" s="70">
        <v>64</v>
      </c>
      <c r="G36" s="70">
        <v>265</v>
      </c>
      <c r="H36" s="70">
        <v>274</v>
      </c>
      <c r="I36" s="70">
        <f t="shared" si="13"/>
        <v>539</v>
      </c>
      <c r="J36" s="71"/>
      <c r="K36" s="70">
        <v>104</v>
      </c>
      <c r="L36" s="70">
        <v>0</v>
      </c>
      <c r="M36" s="70">
        <v>1</v>
      </c>
      <c r="N36" s="70">
        <f t="shared" si="14"/>
        <v>1</v>
      </c>
    </row>
    <row r="37" spans="1:14" ht="15" thickTop="1" thickBot="1" x14ac:dyDescent="0.2">
      <c r="A37" s="73" t="s">
        <v>44</v>
      </c>
      <c r="B37" s="32">
        <f>SUM(B32:B36)</f>
        <v>2040</v>
      </c>
      <c r="C37" s="32">
        <f>SUM(C32:C36)</f>
        <v>1792</v>
      </c>
      <c r="D37" s="80">
        <f>SUM(D32:D36)</f>
        <v>3832</v>
      </c>
      <c r="E37" s="81"/>
      <c r="F37" s="73" t="s">
        <v>44</v>
      </c>
      <c r="G37" s="32">
        <f>SUM(G32:G36)</f>
        <v>1448</v>
      </c>
      <c r="H37" s="32">
        <f>SUM(H32:H36)</f>
        <v>1489</v>
      </c>
      <c r="I37" s="74">
        <f>SUM(I32:I36)</f>
        <v>2937</v>
      </c>
      <c r="J37" s="75"/>
      <c r="K37" s="73" t="s">
        <v>44</v>
      </c>
      <c r="L37" s="32">
        <f>SUM(L32:L36)</f>
        <v>4</v>
      </c>
      <c r="M37" s="32">
        <f>SUM(M32:M36)</f>
        <v>14</v>
      </c>
      <c r="N37" s="74">
        <f>SUM(N32:N36)</f>
        <v>18</v>
      </c>
    </row>
    <row r="38" spans="1:14" s="36" customFormat="1" ht="14.25" thickTop="1" x14ac:dyDescent="0.15">
      <c r="A38" s="77"/>
      <c r="B38" s="77"/>
      <c r="C38" s="77"/>
      <c r="D38" s="77"/>
      <c r="E38" s="69"/>
      <c r="F38" s="77"/>
      <c r="G38" s="77"/>
      <c r="H38" s="77"/>
      <c r="I38" s="77"/>
      <c r="J38" s="69"/>
      <c r="K38" s="77"/>
      <c r="L38" s="77"/>
      <c r="M38" s="77"/>
      <c r="N38" s="77"/>
    </row>
    <row r="39" spans="1:14" x14ac:dyDescent="0.15">
      <c r="A39" s="70">
        <v>25</v>
      </c>
      <c r="B39" s="70">
        <v>400</v>
      </c>
      <c r="C39" s="70">
        <v>379</v>
      </c>
      <c r="D39" s="70">
        <f t="shared" ref="D39:D43" si="15">SUM(B39:C39)</f>
        <v>779</v>
      </c>
      <c r="E39" s="71"/>
      <c r="F39" s="70">
        <v>65</v>
      </c>
      <c r="G39" s="70">
        <v>326</v>
      </c>
      <c r="H39" s="70">
        <v>290</v>
      </c>
      <c r="I39" s="70">
        <f t="shared" ref="I39:I43" si="16">SUM(G39:H39)</f>
        <v>616</v>
      </c>
      <c r="J39" s="71"/>
      <c r="K39" s="70">
        <v>105</v>
      </c>
      <c r="L39" s="70">
        <v>0</v>
      </c>
      <c r="M39" s="70">
        <v>0</v>
      </c>
      <c r="N39" s="70">
        <f t="shared" ref="N39:N43" si="17">SUM(L39:M39)</f>
        <v>0</v>
      </c>
    </row>
    <row r="40" spans="1:14" x14ac:dyDescent="0.15">
      <c r="A40" s="70">
        <v>26</v>
      </c>
      <c r="B40" s="70">
        <v>428</v>
      </c>
      <c r="C40" s="70">
        <v>376</v>
      </c>
      <c r="D40" s="70">
        <f t="shared" si="15"/>
        <v>804</v>
      </c>
      <c r="E40" s="71"/>
      <c r="F40" s="70">
        <v>66</v>
      </c>
      <c r="G40" s="70">
        <v>283</v>
      </c>
      <c r="H40" s="70">
        <v>293</v>
      </c>
      <c r="I40" s="70">
        <f t="shared" si="16"/>
        <v>576</v>
      </c>
      <c r="J40" s="71"/>
      <c r="K40" s="70">
        <v>106</v>
      </c>
      <c r="L40" s="70">
        <v>0</v>
      </c>
      <c r="M40" s="70">
        <v>0</v>
      </c>
      <c r="N40" s="70">
        <f t="shared" si="17"/>
        <v>0</v>
      </c>
    </row>
    <row r="41" spans="1:14" x14ac:dyDescent="0.15">
      <c r="A41" s="70">
        <v>27</v>
      </c>
      <c r="B41" s="70">
        <v>439</v>
      </c>
      <c r="C41" s="70">
        <v>423</v>
      </c>
      <c r="D41" s="70">
        <f t="shared" si="15"/>
        <v>862</v>
      </c>
      <c r="E41" s="71"/>
      <c r="F41" s="70">
        <v>67</v>
      </c>
      <c r="G41" s="70">
        <v>306</v>
      </c>
      <c r="H41" s="70">
        <v>320</v>
      </c>
      <c r="I41" s="70">
        <f t="shared" si="16"/>
        <v>626</v>
      </c>
      <c r="J41" s="71"/>
      <c r="K41" s="70">
        <v>107</v>
      </c>
      <c r="L41" s="70">
        <v>0</v>
      </c>
      <c r="M41" s="70">
        <v>0</v>
      </c>
      <c r="N41" s="70">
        <f t="shared" si="17"/>
        <v>0</v>
      </c>
    </row>
    <row r="42" spans="1:14" x14ac:dyDescent="0.15">
      <c r="A42" s="70">
        <v>28</v>
      </c>
      <c r="B42" s="70">
        <v>444</v>
      </c>
      <c r="C42" s="70">
        <v>427</v>
      </c>
      <c r="D42" s="70">
        <f t="shared" si="15"/>
        <v>871</v>
      </c>
      <c r="E42" s="71"/>
      <c r="F42" s="70">
        <v>68</v>
      </c>
      <c r="G42" s="70">
        <v>283</v>
      </c>
      <c r="H42" s="70">
        <v>352</v>
      </c>
      <c r="I42" s="70">
        <f t="shared" si="16"/>
        <v>635</v>
      </c>
      <c r="J42" s="71"/>
      <c r="K42" s="70">
        <v>108</v>
      </c>
      <c r="L42" s="70">
        <v>0</v>
      </c>
      <c r="M42" s="70">
        <v>0</v>
      </c>
      <c r="N42" s="70">
        <f t="shared" si="17"/>
        <v>0</v>
      </c>
    </row>
    <row r="43" spans="1:14" ht="14.25" thickBot="1" x14ac:dyDescent="0.2">
      <c r="A43" s="72">
        <v>29</v>
      </c>
      <c r="B43" s="70">
        <v>438</v>
      </c>
      <c r="C43" s="70">
        <v>426</v>
      </c>
      <c r="D43" s="70">
        <f t="shared" si="15"/>
        <v>864</v>
      </c>
      <c r="E43" s="71"/>
      <c r="F43" s="70">
        <v>69</v>
      </c>
      <c r="G43" s="70">
        <v>336</v>
      </c>
      <c r="H43" s="70">
        <v>403</v>
      </c>
      <c r="I43" s="70">
        <f t="shared" si="16"/>
        <v>739</v>
      </c>
      <c r="J43" s="71"/>
      <c r="K43" s="70">
        <v>109</v>
      </c>
      <c r="L43" s="70">
        <v>0</v>
      </c>
      <c r="M43" s="70">
        <v>0</v>
      </c>
      <c r="N43" s="70">
        <f t="shared" si="17"/>
        <v>0</v>
      </c>
    </row>
    <row r="44" spans="1:14" ht="15" thickTop="1" thickBot="1" x14ac:dyDescent="0.2">
      <c r="A44" s="73" t="s">
        <v>44</v>
      </c>
      <c r="B44" s="32">
        <f>SUM(B39:B43)</f>
        <v>2149</v>
      </c>
      <c r="C44" s="32">
        <f>SUM(C39:C43)</f>
        <v>2031</v>
      </c>
      <c r="D44" s="74">
        <f>SUM(D39:D43)</f>
        <v>4180</v>
      </c>
      <c r="E44" s="75"/>
      <c r="F44" s="73" t="s">
        <v>44</v>
      </c>
      <c r="G44" s="32">
        <f>SUM(G39:G43)</f>
        <v>1534</v>
      </c>
      <c r="H44" s="32">
        <f>SUM(H39:H43)</f>
        <v>1658</v>
      </c>
      <c r="I44" s="74">
        <f>SUM(I39:I43)</f>
        <v>3192</v>
      </c>
      <c r="J44" s="75"/>
      <c r="K44" s="73" t="s">
        <v>44</v>
      </c>
      <c r="L44" s="32">
        <f>SUM(L39:L43)</f>
        <v>0</v>
      </c>
      <c r="M44" s="32">
        <f>SUM(M39:M43)</f>
        <v>0</v>
      </c>
      <c r="N44" s="74">
        <f>SUM(N39:N43)</f>
        <v>0</v>
      </c>
    </row>
    <row r="45" spans="1:14" s="36" customFormat="1" ht="14.25" thickTop="1" x14ac:dyDescent="0.15">
      <c r="A45" s="77"/>
      <c r="B45" s="77"/>
      <c r="C45" s="77"/>
      <c r="D45" s="77"/>
      <c r="E45" s="69"/>
      <c r="F45" s="77"/>
      <c r="G45" s="77"/>
      <c r="H45" s="77"/>
      <c r="I45" s="77"/>
      <c r="J45" s="69"/>
      <c r="K45" s="77"/>
      <c r="L45" s="77"/>
      <c r="M45" s="77"/>
      <c r="N45" s="77"/>
    </row>
    <row r="46" spans="1:14" x14ac:dyDescent="0.15">
      <c r="A46" s="70">
        <v>30</v>
      </c>
      <c r="B46" s="70">
        <v>483</v>
      </c>
      <c r="C46" s="70">
        <v>466</v>
      </c>
      <c r="D46" s="70">
        <f t="shared" ref="D46:D50" si="18">SUM(B46:C46)</f>
        <v>949</v>
      </c>
      <c r="E46" s="75"/>
      <c r="F46" s="70">
        <v>70</v>
      </c>
      <c r="G46" s="70">
        <v>350</v>
      </c>
      <c r="H46" s="70">
        <v>386</v>
      </c>
      <c r="I46" s="70">
        <f t="shared" ref="I46:I50" si="19">SUM(G46:H46)</f>
        <v>736</v>
      </c>
      <c r="J46" s="71"/>
      <c r="K46" s="70">
        <v>110</v>
      </c>
      <c r="L46" s="70">
        <v>0</v>
      </c>
      <c r="M46" s="70">
        <v>0</v>
      </c>
      <c r="N46" s="70">
        <f t="shared" ref="N46:N50" si="20">SUM(L46:M46)</f>
        <v>0</v>
      </c>
    </row>
    <row r="47" spans="1:14" x14ac:dyDescent="0.15">
      <c r="A47" s="70">
        <v>31</v>
      </c>
      <c r="B47" s="70">
        <v>474</v>
      </c>
      <c r="C47" s="70">
        <v>461</v>
      </c>
      <c r="D47" s="70">
        <f t="shared" si="18"/>
        <v>935</v>
      </c>
      <c r="E47" s="75"/>
      <c r="F47" s="70">
        <v>71</v>
      </c>
      <c r="G47" s="70">
        <v>395</v>
      </c>
      <c r="H47" s="70">
        <v>459</v>
      </c>
      <c r="I47" s="70">
        <f t="shared" si="19"/>
        <v>854</v>
      </c>
      <c r="J47" s="71"/>
      <c r="K47" s="70">
        <v>111</v>
      </c>
      <c r="L47" s="70">
        <v>0</v>
      </c>
      <c r="M47" s="70">
        <v>0</v>
      </c>
      <c r="N47" s="70">
        <f t="shared" si="20"/>
        <v>0</v>
      </c>
    </row>
    <row r="48" spans="1:14" x14ac:dyDescent="0.15">
      <c r="A48" s="70">
        <v>32</v>
      </c>
      <c r="B48" s="70">
        <v>493</v>
      </c>
      <c r="C48" s="70">
        <v>442</v>
      </c>
      <c r="D48" s="70">
        <f t="shared" si="18"/>
        <v>935</v>
      </c>
      <c r="E48" s="75"/>
      <c r="F48" s="70">
        <v>72</v>
      </c>
      <c r="G48" s="70">
        <v>422</v>
      </c>
      <c r="H48" s="70">
        <v>501</v>
      </c>
      <c r="I48" s="70">
        <f t="shared" si="19"/>
        <v>923</v>
      </c>
      <c r="J48" s="71"/>
      <c r="K48" s="70">
        <v>112</v>
      </c>
      <c r="L48" s="70">
        <v>0</v>
      </c>
      <c r="M48" s="70">
        <v>0</v>
      </c>
      <c r="N48" s="70">
        <f t="shared" si="20"/>
        <v>0</v>
      </c>
    </row>
    <row r="49" spans="1:14" x14ac:dyDescent="0.15">
      <c r="A49" s="70">
        <v>33</v>
      </c>
      <c r="B49" s="70">
        <v>461</v>
      </c>
      <c r="C49" s="70">
        <v>464</v>
      </c>
      <c r="D49" s="70">
        <f t="shared" si="18"/>
        <v>925</v>
      </c>
      <c r="E49" s="75"/>
      <c r="F49" s="70">
        <v>73</v>
      </c>
      <c r="G49" s="70">
        <v>366</v>
      </c>
      <c r="H49" s="70">
        <v>423</v>
      </c>
      <c r="I49" s="70">
        <f t="shared" si="19"/>
        <v>789</v>
      </c>
      <c r="J49" s="71"/>
      <c r="K49" s="70">
        <v>113</v>
      </c>
      <c r="L49" s="70">
        <v>0</v>
      </c>
      <c r="M49" s="70">
        <v>0</v>
      </c>
      <c r="N49" s="70">
        <f t="shared" si="20"/>
        <v>0</v>
      </c>
    </row>
    <row r="50" spans="1:14" ht="14.25" thickBot="1" x14ac:dyDescent="0.2">
      <c r="A50" s="72">
        <v>34</v>
      </c>
      <c r="B50" s="70">
        <v>493</v>
      </c>
      <c r="C50" s="70">
        <v>457</v>
      </c>
      <c r="D50" s="70">
        <f t="shared" si="18"/>
        <v>950</v>
      </c>
      <c r="E50" s="75"/>
      <c r="F50" s="70">
        <v>74</v>
      </c>
      <c r="G50" s="70">
        <v>229</v>
      </c>
      <c r="H50" s="70">
        <v>269</v>
      </c>
      <c r="I50" s="70">
        <f t="shared" si="19"/>
        <v>498</v>
      </c>
      <c r="J50" s="71"/>
      <c r="K50" s="70">
        <v>114</v>
      </c>
      <c r="L50" s="70">
        <v>0</v>
      </c>
      <c r="M50" s="70">
        <v>0</v>
      </c>
      <c r="N50" s="70">
        <f t="shared" si="20"/>
        <v>0</v>
      </c>
    </row>
    <row r="51" spans="1:14" ht="15" thickTop="1" thickBot="1" x14ac:dyDescent="0.2">
      <c r="A51" s="73" t="s">
        <v>44</v>
      </c>
      <c r="B51" s="32">
        <f>SUM(B46:B50)</f>
        <v>2404</v>
      </c>
      <c r="C51" s="32">
        <f>SUM(C46:C50)</f>
        <v>2290</v>
      </c>
      <c r="D51" s="74">
        <f>SUM(D46:D50)</f>
        <v>4694</v>
      </c>
      <c r="E51" s="75"/>
      <c r="F51" s="73" t="s">
        <v>44</v>
      </c>
      <c r="G51" s="32">
        <f>SUM(G46:G50)</f>
        <v>1762</v>
      </c>
      <c r="H51" s="32">
        <f>SUM(H46:H50)</f>
        <v>2038</v>
      </c>
      <c r="I51" s="80">
        <f>SUM(I46:I50)</f>
        <v>3800</v>
      </c>
      <c r="J51" s="81"/>
      <c r="K51" s="73" t="s">
        <v>44</v>
      </c>
      <c r="L51" s="32">
        <f>SUM(L46:L50)</f>
        <v>0</v>
      </c>
      <c r="M51" s="32">
        <f>SUM(M46:M50)</f>
        <v>0</v>
      </c>
      <c r="N51" s="74">
        <f>SUM(N46:N50)</f>
        <v>0</v>
      </c>
    </row>
    <row r="52" spans="1:14" s="36" customFormat="1" ht="14.25" thickTop="1" x14ac:dyDescent="0.15">
      <c r="A52" s="77"/>
      <c r="B52" s="77"/>
      <c r="C52" s="77"/>
      <c r="D52" s="77"/>
      <c r="E52" s="69"/>
      <c r="F52" s="77"/>
      <c r="G52" s="77"/>
      <c r="H52" s="77"/>
      <c r="I52" s="77"/>
      <c r="J52" s="69"/>
      <c r="K52" s="77"/>
      <c r="L52" s="77"/>
      <c r="M52" s="77"/>
      <c r="N52" s="77"/>
    </row>
    <row r="53" spans="1:14" x14ac:dyDescent="0.15">
      <c r="A53" s="70">
        <v>35</v>
      </c>
      <c r="B53" s="70">
        <v>476</v>
      </c>
      <c r="C53" s="70">
        <v>457</v>
      </c>
      <c r="D53" s="70">
        <f t="shared" ref="D53:D57" si="21">SUM(B53:C53)</f>
        <v>933</v>
      </c>
      <c r="E53" s="75"/>
      <c r="F53" s="70">
        <v>75</v>
      </c>
      <c r="G53" s="70">
        <v>258</v>
      </c>
      <c r="H53" s="70">
        <v>276</v>
      </c>
      <c r="I53" s="70">
        <f t="shared" ref="I53:I57" si="22">SUM(G53:H53)</f>
        <v>534</v>
      </c>
      <c r="J53" s="71"/>
      <c r="K53" s="70">
        <v>115</v>
      </c>
      <c r="L53" s="70">
        <v>0</v>
      </c>
      <c r="M53" s="70">
        <v>0</v>
      </c>
      <c r="N53" s="70">
        <f t="shared" ref="N53:N57" si="23">SUM(L53:M53)</f>
        <v>0</v>
      </c>
    </row>
    <row r="54" spans="1:14" x14ac:dyDescent="0.15">
      <c r="A54" s="70">
        <v>36</v>
      </c>
      <c r="B54" s="70">
        <v>492</v>
      </c>
      <c r="C54" s="70">
        <v>493</v>
      </c>
      <c r="D54" s="70">
        <f t="shared" si="21"/>
        <v>985</v>
      </c>
      <c r="E54" s="75"/>
      <c r="F54" s="70">
        <v>76</v>
      </c>
      <c r="G54" s="70">
        <v>244</v>
      </c>
      <c r="H54" s="70">
        <v>325</v>
      </c>
      <c r="I54" s="70">
        <f t="shared" si="22"/>
        <v>569</v>
      </c>
      <c r="J54" s="71"/>
      <c r="K54" s="70">
        <v>116</v>
      </c>
      <c r="L54" s="70">
        <v>0</v>
      </c>
      <c r="M54" s="70">
        <v>0</v>
      </c>
      <c r="N54" s="70">
        <f t="shared" si="23"/>
        <v>0</v>
      </c>
    </row>
    <row r="55" spans="1:14" x14ac:dyDescent="0.15">
      <c r="A55" s="70">
        <v>37</v>
      </c>
      <c r="B55" s="70">
        <v>496</v>
      </c>
      <c r="C55" s="70">
        <v>462</v>
      </c>
      <c r="D55" s="70">
        <f t="shared" si="21"/>
        <v>958</v>
      </c>
      <c r="E55" s="75"/>
      <c r="F55" s="70">
        <v>77</v>
      </c>
      <c r="G55" s="70">
        <v>279</v>
      </c>
      <c r="H55" s="70">
        <v>299</v>
      </c>
      <c r="I55" s="70">
        <f t="shared" si="22"/>
        <v>578</v>
      </c>
      <c r="J55" s="71"/>
      <c r="K55" s="70">
        <v>117</v>
      </c>
      <c r="L55" s="70">
        <v>0</v>
      </c>
      <c r="M55" s="70">
        <v>0</v>
      </c>
      <c r="N55" s="70">
        <f t="shared" si="23"/>
        <v>0</v>
      </c>
    </row>
    <row r="56" spans="1:14" x14ac:dyDescent="0.15">
      <c r="A56" s="70">
        <v>38</v>
      </c>
      <c r="B56" s="70">
        <v>491</v>
      </c>
      <c r="C56" s="70">
        <v>466</v>
      </c>
      <c r="D56" s="70">
        <f t="shared" si="21"/>
        <v>957</v>
      </c>
      <c r="E56" s="75"/>
      <c r="F56" s="70">
        <v>78</v>
      </c>
      <c r="G56" s="70">
        <v>242</v>
      </c>
      <c r="H56" s="70">
        <v>325</v>
      </c>
      <c r="I56" s="70">
        <f t="shared" si="22"/>
        <v>567</v>
      </c>
      <c r="J56" s="71"/>
      <c r="K56" s="70">
        <v>118</v>
      </c>
      <c r="L56" s="70">
        <v>0</v>
      </c>
      <c r="M56" s="70">
        <v>0</v>
      </c>
      <c r="N56" s="70">
        <f t="shared" si="23"/>
        <v>0</v>
      </c>
    </row>
    <row r="57" spans="1:14" ht="14.25" thickBot="1" x14ac:dyDescent="0.2">
      <c r="A57" s="72">
        <v>39</v>
      </c>
      <c r="B57" s="70">
        <v>494</v>
      </c>
      <c r="C57" s="70">
        <v>483</v>
      </c>
      <c r="D57" s="70">
        <f t="shared" si="21"/>
        <v>977</v>
      </c>
      <c r="E57" s="75"/>
      <c r="F57" s="70">
        <v>79</v>
      </c>
      <c r="G57" s="70">
        <v>270</v>
      </c>
      <c r="H57" s="70">
        <v>257</v>
      </c>
      <c r="I57" s="70">
        <f t="shared" si="22"/>
        <v>527</v>
      </c>
      <c r="J57" s="71"/>
      <c r="K57" s="70">
        <v>119</v>
      </c>
      <c r="L57" s="70">
        <v>0</v>
      </c>
      <c r="M57" s="70">
        <v>0</v>
      </c>
      <c r="N57" s="70">
        <f t="shared" si="23"/>
        <v>0</v>
      </c>
    </row>
    <row r="58" spans="1:14" ht="15" thickTop="1" thickBot="1" x14ac:dyDescent="0.2">
      <c r="A58" s="73" t="s">
        <v>44</v>
      </c>
      <c r="B58" s="32">
        <f>SUM(B53:B57)</f>
        <v>2449</v>
      </c>
      <c r="C58" s="32">
        <f>SUM(C53:C57)</f>
        <v>2361</v>
      </c>
      <c r="D58" s="74">
        <f>SUM(D53:D57)</f>
        <v>4810</v>
      </c>
      <c r="E58" s="75"/>
      <c r="F58" s="73" t="s">
        <v>44</v>
      </c>
      <c r="G58" s="32">
        <f>SUM(G53:G57)</f>
        <v>1293</v>
      </c>
      <c r="H58" s="32">
        <f>SUM(H53:H57)</f>
        <v>1482</v>
      </c>
      <c r="I58" s="74">
        <f>SUM(I53:I57)</f>
        <v>2775</v>
      </c>
      <c r="J58" s="75"/>
      <c r="K58" s="73" t="s">
        <v>44</v>
      </c>
      <c r="L58" s="32">
        <f>SUM(L53:L57)</f>
        <v>0</v>
      </c>
      <c r="M58" s="32">
        <f>SUM(M53:M57)</f>
        <v>0</v>
      </c>
      <c r="N58" s="74">
        <f>SUM(N53:N57)</f>
        <v>0</v>
      </c>
    </row>
    <row r="59" spans="1:14" ht="14.25" thickTop="1" x14ac:dyDescent="0.15">
      <c r="A59" s="12"/>
      <c r="B59" s="12"/>
      <c r="C59" s="12"/>
      <c r="D59" s="12"/>
      <c r="E59" s="69"/>
      <c r="F59" s="12"/>
      <c r="G59" s="12"/>
      <c r="H59" s="12"/>
      <c r="I59" s="12"/>
      <c r="J59" s="69"/>
      <c r="K59" s="12"/>
      <c r="L59" s="12"/>
      <c r="M59" s="12"/>
      <c r="N59" s="12"/>
    </row>
    <row r="60" spans="1:14" x14ac:dyDescent="0.15">
      <c r="A60" s="12"/>
      <c r="B60" s="12"/>
      <c r="C60" s="12"/>
      <c r="D60" s="12"/>
      <c r="E60" s="69"/>
      <c r="F60" s="12"/>
      <c r="G60" s="12"/>
      <c r="H60" s="12"/>
      <c r="I60" s="12"/>
      <c r="J60" s="69"/>
      <c r="K60" s="70" t="s">
        <v>45</v>
      </c>
      <c r="L60" s="70">
        <f>B9+B16+B23+B30+B37+B44+B51+B58+G9+G16+G23+G30+G37+G44+G51+G58+L9+L16+L23+L30+L37+L44+L51+L58</f>
        <v>35033</v>
      </c>
      <c r="M60" s="70">
        <f>C9+C16+C23+C30+C37+C44+C51+C58+H9+H16+H23+H30+H37+H44+H51+H58+M9+M16+M23+M30+M37+M44+M51+M58</f>
        <v>35293</v>
      </c>
      <c r="N60" s="70">
        <f>D9+D16+D23+D30+D37+D44+D51+D58+I9+I16+I23+I30+I37+I44+I51+I58+N9+N16+N23+N30+N37+N44+N51+N58</f>
        <v>70326</v>
      </c>
    </row>
    <row r="61" spans="1:14" x14ac:dyDescent="0.15">
      <c r="A61" s="12"/>
      <c r="B61" s="12"/>
      <c r="C61" s="12"/>
      <c r="D61" s="12"/>
      <c r="E61" s="69"/>
      <c r="F61" s="12"/>
      <c r="G61" s="12"/>
      <c r="H61" s="12"/>
      <c r="I61" s="12"/>
      <c r="J61" s="69"/>
      <c r="K61" s="12"/>
      <c r="L61" s="12"/>
      <c r="M61" s="12"/>
      <c r="N61" s="12"/>
    </row>
    <row r="62" spans="1:14" x14ac:dyDescent="0.15">
      <c r="A62" s="12"/>
      <c r="B62" s="12"/>
      <c r="C62" s="12"/>
      <c r="D62" s="12"/>
      <c r="E62" s="69"/>
      <c r="F62" s="12"/>
      <c r="G62" s="12"/>
      <c r="H62" s="12"/>
      <c r="I62" s="12"/>
      <c r="J62" s="69"/>
      <c r="K62" s="12"/>
      <c r="L62" s="12"/>
      <c r="M62" s="12"/>
      <c r="N62" s="12"/>
    </row>
    <row r="63" spans="1:14" x14ac:dyDescent="0.15">
      <c r="A63" s="12"/>
      <c r="B63" s="12"/>
      <c r="C63" s="12"/>
      <c r="D63" s="12"/>
      <c r="E63" s="69"/>
      <c r="F63" s="12"/>
      <c r="G63" s="12"/>
      <c r="H63" s="12"/>
      <c r="I63" s="12"/>
      <c r="J63" s="69"/>
      <c r="K63" s="12"/>
      <c r="L63" s="12"/>
      <c r="M63" s="12"/>
      <c r="N63" s="12"/>
    </row>
    <row r="64" spans="1:14" x14ac:dyDescent="0.15">
      <c r="A64" s="12"/>
      <c r="B64" s="12"/>
      <c r="C64" s="12"/>
      <c r="D64" s="12"/>
      <c r="E64" s="69"/>
      <c r="F64" s="12"/>
      <c r="G64" s="12"/>
      <c r="H64" s="12"/>
      <c r="I64" s="12"/>
      <c r="J64" s="69"/>
      <c r="K64" s="12"/>
      <c r="L64" s="12"/>
      <c r="M64" s="12"/>
      <c r="N64" s="12"/>
    </row>
    <row r="65" spans="1:14" x14ac:dyDescent="0.15">
      <c r="A65" s="12"/>
      <c r="B65" s="12"/>
      <c r="C65" s="12"/>
      <c r="D65" s="12"/>
      <c r="E65" s="69"/>
      <c r="F65" s="12"/>
      <c r="G65" s="12"/>
      <c r="H65" s="12"/>
      <c r="I65" s="12"/>
      <c r="J65" s="69"/>
      <c r="K65" s="12"/>
      <c r="L65" s="12"/>
      <c r="M65" s="12"/>
      <c r="N65" s="12"/>
    </row>
    <row r="66" spans="1:14" x14ac:dyDescent="0.15">
      <c r="A66" s="12"/>
      <c r="B66" s="12"/>
      <c r="C66" s="12"/>
      <c r="D66" s="12"/>
      <c r="E66" s="69"/>
      <c r="F66" s="12"/>
      <c r="G66" s="12"/>
      <c r="H66" s="12"/>
      <c r="I66" s="12"/>
      <c r="J66" s="69"/>
      <c r="K66" s="12"/>
      <c r="L66" s="12"/>
      <c r="M66" s="12"/>
      <c r="N66" s="12"/>
    </row>
    <row r="67" spans="1:14" x14ac:dyDescent="0.15">
      <c r="A67" s="12"/>
      <c r="B67" s="12"/>
      <c r="C67" s="12"/>
      <c r="D67" s="12"/>
      <c r="E67" s="69"/>
      <c r="F67" s="12"/>
      <c r="G67" s="12"/>
      <c r="H67" s="12"/>
      <c r="I67" s="12"/>
      <c r="J67" s="69"/>
      <c r="K67" s="12"/>
      <c r="L67" s="12"/>
      <c r="M67" s="12"/>
      <c r="N67" s="12"/>
    </row>
    <row r="68" spans="1:14" x14ac:dyDescent="0.15">
      <c r="A68" s="12"/>
      <c r="B68" s="12"/>
      <c r="C68" s="12"/>
      <c r="D68" s="12"/>
      <c r="E68" s="69"/>
      <c r="F68" s="12"/>
      <c r="G68" s="12"/>
      <c r="H68" s="12"/>
      <c r="I68" s="12"/>
      <c r="J68" s="69"/>
      <c r="K68" s="12"/>
      <c r="L68" s="12"/>
      <c r="M68" s="12"/>
      <c r="N68" s="12"/>
    </row>
  </sheetData>
  <mergeCells count="2">
    <mergeCell ref="A1:H2"/>
    <mergeCell ref="I1:N1"/>
  </mergeCells>
  <phoneticPr fontId="2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1:L118"/>
  <sheetViews>
    <sheetView topLeftCell="B58" zoomScaleNormal="100" workbookViewId="0">
      <selection activeCell="N72" sqref="N72"/>
    </sheetView>
  </sheetViews>
  <sheetFormatPr defaultRowHeight="12.75" customHeight="1" x14ac:dyDescent="0.15"/>
  <cols>
    <col min="1" max="1" width="9" style="95" hidden="1" customWidth="1"/>
    <col min="2" max="2" width="32.625" style="95" customWidth="1"/>
    <col min="3" max="6" width="8.125" style="114" customWidth="1"/>
    <col min="7" max="7" width="8.125" style="114" hidden="1" customWidth="1"/>
    <col min="8" max="8" width="32.625" style="95" customWidth="1"/>
    <col min="9" max="12" width="8.125" style="114" customWidth="1"/>
    <col min="13" max="258" width="9" style="95"/>
    <col min="259" max="259" width="32.625" style="95" customWidth="1"/>
    <col min="260" max="263" width="8.125" style="95" customWidth="1"/>
    <col min="264" max="264" width="32.625" style="95" customWidth="1"/>
    <col min="265" max="268" width="8.125" style="95" customWidth="1"/>
    <col min="269" max="514" width="9" style="95"/>
    <col min="515" max="515" width="32.625" style="95" customWidth="1"/>
    <col min="516" max="519" width="8.125" style="95" customWidth="1"/>
    <col min="520" max="520" width="32.625" style="95" customWidth="1"/>
    <col min="521" max="524" width="8.125" style="95" customWidth="1"/>
    <col min="525" max="770" width="9" style="95"/>
    <col min="771" max="771" width="32.625" style="95" customWidth="1"/>
    <col min="772" max="775" width="8.125" style="95" customWidth="1"/>
    <col min="776" max="776" width="32.625" style="95" customWidth="1"/>
    <col min="777" max="780" width="8.125" style="95" customWidth="1"/>
    <col min="781" max="1026" width="9" style="95"/>
    <col min="1027" max="1027" width="32.625" style="95" customWidth="1"/>
    <col min="1028" max="1031" width="8.125" style="95" customWidth="1"/>
    <col min="1032" max="1032" width="32.625" style="95" customWidth="1"/>
    <col min="1033" max="1036" width="8.125" style="95" customWidth="1"/>
    <col min="1037" max="1282" width="9" style="95"/>
    <col min="1283" max="1283" width="32.625" style="95" customWidth="1"/>
    <col min="1284" max="1287" width="8.125" style="95" customWidth="1"/>
    <col min="1288" max="1288" width="32.625" style="95" customWidth="1"/>
    <col min="1289" max="1292" width="8.125" style="95" customWidth="1"/>
    <col min="1293" max="1538" width="9" style="95"/>
    <col min="1539" max="1539" width="32.625" style="95" customWidth="1"/>
    <col min="1540" max="1543" width="8.125" style="95" customWidth="1"/>
    <col min="1544" max="1544" width="32.625" style="95" customWidth="1"/>
    <col min="1545" max="1548" width="8.125" style="95" customWidth="1"/>
    <col min="1549" max="1794" width="9" style="95"/>
    <col min="1795" max="1795" width="32.625" style="95" customWidth="1"/>
    <col min="1796" max="1799" width="8.125" style="95" customWidth="1"/>
    <col min="1800" max="1800" width="32.625" style="95" customWidth="1"/>
    <col min="1801" max="1804" width="8.125" style="95" customWidth="1"/>
    <col min="1805" max="2050" width="9" style="95"/>
    <col min="2051" max="2051" width="32.625" style="95" customWidth="1"/>
    <col min="2052" max="2055" width="8.125" style="95" customWidth="1"/>
    <col min="2056" max="2056" width="32.625" style="95" customWidth="1"/>
    <col min="2057" max="2060" width="8.125" style="95" customWidth="1"/>
    <col min="2061" max="2306" width="9" style="95"/>
    <col min="2307" max="2307" width="32.625" style="95" customWidth="1"/>
    <col min="2308" max="2311" width="8.125" style="95" customWidth="1"/>
    <col min="2312" max="2312" width="32.625" style="95" customWidth="1"/>
    <col min="2313" max="2316" width="8.125" style="95" customWidth="1"/>
    <col min="2317" max="2562" width="9" style="95"/>
    <col min="2563" max="2563" width="32.625" style="95" customWidth="1"/>
    <col min="2564" max="2567" width="8.125" style="95" customWidth="1"/>
    <col min="2568" max="2568" width="32.625" style="95" customWidth="1"/>
    <col min="2569" max="2572" width="8.125" style="95" customWidth="1"/>
    <col min="2573" max="2818" width="9" style="95"/>
    <col min="2819" max="2819" width="32.625" style="95" customWidth="1"/>
    <col min="2820" max="2823" width="8.125" style="95" customWidth="1"/>
    <col min="2824" max="2824" width="32.625" style="95" customWidth="1"/>
    <col min="2825" max="2828" width="8.125" style="95" customWidth="1"/>
    <col min="2829" max="3074" width="9" style="95"/>
    <col min="3075" max="3075" width="32.625" style="95" customWidth="1"/>
    <col min="3076" max="3079" width="8.125" style="95" customWidth="1"/>
    <col min="3080" max="3080" width="32.625" style="95" customWidth="1"/>
    <col min="3081" max="3084" width="8.125" style="95" customWidth="1"/>
    <col min="3085" max="3330" width="9" style="95"/>
    <col min="3331" max="3331" width="32.625" style="95" customWidth="1"/>
    <col min="3332" max="3335" width="8.125" style="95" customWidth="1"/>
    <col min="3336" max="3336" width="32.625" style="95" customWidth="1"/>
    <col min="3337" max="3340" width="8.125" style="95" customWidth="1"/>
    <col min="3341" max="3586" width="9" style="95"/>
    <col min="3587" max="3587" width="32.625" style="95" customWidth="1"/>
    <col min="3588" max="3591" width="8.125" style="95" customWidth="1"/>
    <col min="3592" max="3592" width="32.625" style="95" customWidth="1"/>
    <col min="3593" max="3596" width="8.125" style="95" customWidth="1"/>
    <col min="3597" max="3842" width="9" style="95"/>
    <col min="3843" max="3843" width="32.625" style="95" customWidth="1"/>
    <col min="3844" max="3847" width="8.125" style="95" customWidth="1"/>
    <col min="3848" max="3848" width="32.625" style="95" customWidth="1"/>
    <col min="3849" max="3852" width="8.125" style="95" customWidth="1"/>
    <col min="3853" max="4098" width="9" style="95"/>
    <col min="4099" max="4099" width="32.625" style="95" customWidth="1"/>
    <col min="4100" max="4103" width="8.125" style="95" customWidth="1"/>
    <col min="4104" max="4104" width="32.625" style="95" customWidth="1"/>
    <col min="4105" max="4108" width="8.125" style="95" customWidth="1"/>
    <col min="4109" max="4354" width="9" style="95"/>
    <col min="4355" max="4355" width="32.625" style="95" customWidth="1"/>
    <col min="4356" max="4359" width="8.125" style="95" customWidth="1"/>
    <col min="4360" max="4360" width="32.625" style="95" customWidth="1"/>
    <col min="4361" max="4364" width="8.125" style="95" customWidth="1"/>
    <col min="4365" max="4610" width="9" style="95"/>
    <col min="4611" max="4611" width="32.625" style="95" customWidth="1"/>
    <col min="4612" max="4615" width="8.125" style="95" customWidth="1"/>
    <col min="4616" max="4616" width="32.625" style="95" customWidth="1"/>
    <col min="4617" max="4620" width="8.125" style="95" customWidth="1"/>
    <col min="4621" max="4866" width="9" style="95"/>
    <col min="4867" max="4867" width="32.625" style="95" customWidth="1"/>
    <col min="4868" max="4871" width="8.125" style="95" customWidth="1"/>
    <col min="4872" max="4872" width="32.625" style="95" customWidth="1"/>
    <col min="4873" max="4876" width="8.125" style="95" customWidth="1"/>
    <col min="4877" max="5122" width="9" style="95"/>
    <col min="5123" max="5123" width="32.625" style="95" customWidth="1"/>
    <col min="5124" max="5127" width="8.125" style="95" customWidth="1"/>
    <col min="5128" max="5128" width="32.625" style="95" customWidth="1"/>
    <col min="5129" max="5132" width="8.125" style="95" customWidth="1"/>
    <col min="5133" max="5378" width="9" style="95"/>
    <col min="5379" max="5379" width="32.625" style="95" customWidth="1"/>
    <col min="5380" max="5383" width="8.125" style="95" customWidth="1"/>
    <col min="5384" max="5384" width="32.625" style="95" customWidth="1"/>
    <col min="5385" max="5388" width="8.125" style="95" customWidth="1"/>
    <col min="5389" max="5634" width="9" style="95"/>
    <col min="5635" max="5635" width="32.625" style="95" customWidth="1"/>
    <col min="5636" max="5639" width="8.125" style="95" customWidth="1"/>
    <col min="5640" max="5640" width="32.625" style="95" customWidth="1"/>
    <col min="5641" max="5644" width="8.125" style="95" customWidth="1"/>
    <col min="5645" max="5890" width="9" style="95"/>
    <col min="5891" max="5891" width="32.625" style="95" customWidth="1"/>
    <col min="5892" max="5895" width="8.125" style="95" customWidth="1"/>
    <col min="5896" max="5896" width="32.625" style="95" customWidth="1"/>
    <col min="5897" max="5900" width="8.125" style="95" customWidth="1"/>
    <col min="5901" max="6146" width="9" style="95"/>
    <col min="6147" max="6147" width="32.625" style="95" customWidth="1"/>
    <col min="6148" max="6151" width="8.125" style="95" customWidth="1"/>
    <col min="6152" max="6152" width="32.625" style="95" customWidth="1"/>
    <col min="6153" max="6156" width="8.125" style="95" customWidth="1"/>
    <col min="6157" max="6402" width="9" style="95"/>
    <col min="6403" max="6403" width="32.625" style="95" customWidth="1"/>
    <col min="6404" max="6407" width="8.125" style="95" customWidth="1"/>
    <col min="6408" max="6408" width="32.625" style="95" customWidth="1"/>
    <col min="6409" max="6412" width="8.125" style="95" customWidth="1"/>
    <col min="6413" max="6658" width="9" style="95"/>
    <col min="6659" max="6659" width="32.625" style="95" customWidth="1"/>
    <col min="6660" max="6663" width="8.125" style="95" customWidth="1"/>
    <col min="6664" max="6664" width="32.625" style="95" customWidth="1"/>
    <col min="6665" max="6668" width="8.125" style="95" customWidth="1"/>
    <col min="6669" max="6914" width="9" style="95"/>
    <col min="6915" max="6915" width="32.625" style="95" customWidth="1"/>
    <col min="6916" max="6919" width="8.125" style="95" customWidth="1"/>
    <col min="6920" max="6920" width="32.625" style="95" customWidth="1"/>
    <col min="6921" max="6924" width="8.125" style="95" customWidth="1"/>
    <col min="6925" max="7170" width="9" style="95"/>
    <col min="7171" max="7171" width="32.625" style="95" customWidth="1"/>
    <col min="7172" max="7175" width="8.125" style="95" customWidth="1"/>
    <col min="7176" max="7176" width="32.625" style="95" customWidth="1"/>
    <col min="7177" max="7180" width="8.125" style="95" customWidth="1"/>
    <col min="7181" max="7426" width="9" style="95"/>
    <col min="7427" max="7427" width="32.625" style="95" customWidth="1"/>
    <col min="7428" max="7431" width="8.125" style="95" customWidth="1"/>
    <col min="7432" max="7432" width="32.625" style="95" customWidth="1"/>
    <col min="7433" max="7436" width="8.125" style="95" customWidth="1"/>
    <col min="7437" max="7682" width="9" style="95"/>
    <col min="7683" max="7683" width="32.625" style="95" customWidth="1"/>
    <col min="7684" max="7687" width="8.125" style="95" customWidth="1"/>
    <col min="7688" max="7688" width="32.625" style="95" customWidth="1"/>
    <col min="7689" max="7692" width="8.125" style="95" customWidth="1"/>
    <col min="7693" max="7938" width="9" style="95"/>
    <col min="7939" max="7939" width="32.625" style="95" customWidth="1"/>
    <col min="7940" max="7943" width="8.125" style="95" customWidth="1"/>
    <col min="7944" max="7944" width="32.625" style="95" customWidth="1"/>
    <col min="7945" max="7948" width="8.125" style="95" customWidth="1"/>
    <col min="7949" max="8194" width="9" style="95"/>
    <col min="8195" max="8195" width="32.625" style="95" customWidth="1"/>
    <col min="8196" max="8199" width="8.125" style="95" customWidth="1"/>
    <col min="8200" max="8200" width="32.625" style="95" customWidth="1"/>
    <col min="8201" max="8204" width="8.125" style="95" customWidth="1"/>
    <col min="8205" max="8450" width="9" style="95"/>
    <col min="8451" max="8451" width="32.625" style="95" customWidth="1"/>
    <col min="8452" max="8455" width="8.125" style="95" customWidth="1"/>
    <col min="8456" max="8456" width="32.625" style="95" customWidth="1"/>
    <col min="8457" max="8460" width="8.125" style="95" customWidth="1"/>
    <col min="8461" max="8706" width="9" style="95"/>
    <col min="8707" max="8707" width="32.625" style="95" customWidth="1"/>
    <col min="8708" max="8711" width="8.125" style="95" customWidth="1"/>
    <col min="8712" max="8712" width="32.625" style="95" customWidth="1"/>
    <col min="8713" max="8716" width="8.125" style="95" customWidth="1"/>
    <col min="8717" max="8962" width="9" style="95"/>
    <col min="8963" max="8963" width="32.625" style="95" customWidth="1"/>
    <col min="8964" max="8967" width="8.125" style="95" customWidth="1"/>
    <col min="8968" max="8968" width="32.625" style="95" customWidth="1"/>
    <col min="8969" max="8972" width="8.125" style="95" customWidth="1"/>
    <col min="8973" max="9218" width="9" style="95"/>
    <col min="9219" max="9219" width="32.625" style="95" customWidth="1"/>
    <col min="9220" max="9223" width="8.125" style="95" customWidth="1"/>
    <col min="9224" max="9224" width="32.625" style="95" customWidth="1"/>
    <col min="9225" max="9228" width="8.125" style="95" customWidth="1"/>
    <col min="9229" max="9474" width="9" style="95"/>
    <col min="9475" max="9475" width="32.625" style="95" customWidth="1"/>
    <col min="9476" max="9479" width="8.125" style="95" customWidth="1"/>
    <col min="9480" max="9480" width="32.625" style="95" customWidth="1"/>
    <col min="9481" max="9484" width="8.125" style="95" customWidth="1"/>
    <col min="9485" max="9730" width="9" style="95"/>
    <col min="9731" max="9731" width="32.625" style="95" customWidth="1"/>
    <col min="9732" max="9735" width="8.125" style="95" customWidth="1"/>
    <col min="9736" max="9736" width="32.625" style="95" customWidth="1"/>
    <col min="9737" max="9740" width="8.125" style="95" customWidth="1"/>
    <col min="9741" max="9986" width="9" style="95"/>
    <col min="9987" max="9987" width="32.625" style="95" customWidth="1"/>
    <col min="9988" max="9991" width="8.125" style="95" customWidth="1"/>
    <col min="9992" max="9992" width="32.625" style="95" customWidth="1"/>
    <col min="9993" max="9996" width="8.125" style="95" customWidth="1"/>
    <col min="9997" max="10242" width="9" style="95"/>
    <col min="10243" max="10243" width="32.625" style="95" customWidth="1"/>
    <col min="10244" max="10247" width="8.125" style="95" customWidth="1"/>
    <col min="10248" max="10248" width="32.625" style="95" customWidth="1"/>
    <col min="10249" max="10252" width="8.125" style="95" customWidth="1"/>
    <col min="10253" max="10498" width="9" style="95"/>
    <col min="10499" max="10499" width="32.625" style="95" customWidth="1"/>
    <col min="10500" max="10503" width="8.125" style="95" customWidth="1"/>
    <col min="10504" max="10504" width="32.625" style="95" customWidth="1"/>
    <col min="10505" max="10508" width="8.125" style="95" customWidth="1"/>
    <col min="10509" max="10754" width="9" style="95"/>
    <col min="10755" max="10755" width="32.625" style="95" customWidth="1"/>
    <col min="10756" max="10759" width="8.125" style="95" customWidth="1"/>
    <col min="10760" max="10760" width="32.625" style="95" customWidth="1"/>
    <col min="10761" max="10764" width="8.125" style="95" customWidth="1"/>
    <col min="10765" max="11010" width="9" style="95"/>
    <col min="11011" max="11011" width="32.625" style="95" customWidth="1"/>
    <col min="11012" max="11015" width="8.125" style="95" customWidth="1"/>
    <col min="11016" max="11016" width="32.625" style="95" customWidth="1"/>
    <col min="11017" max="11020" width="8.125" style="95" customWidth="1"/>
    <col min="11021" max="11266" width="9" style="95"/>
    <col min="11267" max="11267" width="32.625" style="95" customWidth="1"/>
    <col min="11268" max="11271" width="8.125" style="95" customWidth="1"/>
    <col min="11272" max="11272" width="32.625" style="95" customWidth="1"/>
    <col min="11273" max="11276" width="8.125" style="95" customWidth="1"/>
    <col min="11277" max="11522" width="9" style="95"/>
    <col min="11523" max="11523" width="32.625" style="95" customWidth="1"/>
    <col min="11524" max="11527" width="8.125" style="95" customWidth="1"/>
    <col min="11528" max="11528" width="32.625" style="95" customWidth="1"/>
    <col min="11529" max="11532" width="8.125" style="95" customWidth="1"/>
    <col min="11533" max="11778" width="9" style="95"/>
    <col min="11779" max="11779" width="32.625" style="95" customWidth="1"/>
    <col min="11780" max="11783" width="8.125" style="95" customWidth="1"/>
    <col min="11784" max="11784" width="32.625" style="95" customWidth="1"/>
    <col min="11785" max="11788" width="8.125" style="95" customWidth="1"/>
    <col min="11789" max="12034" width="9" style="95"/>
    <col min="12035" max="12035" width="32.625" style="95" customWidth="1"/>
    <col min="12036" max="12039" width="8.125" style="95" customWidth="1"/>
    <col min="12040" max="12040" width="32.625" style="95" customWidth="1"/>
    <col min="12041" max="12044" width="8.125" style="95" customWidth="1"/>
    <col min="12045" max="12290" width="9" style="95"/>
    <col min="12291" max="12291" width="32.625" style="95" customWidth="1"/>
    <col min="12292" max="12295" width="8.125" style="95" customWidth="1"/>
    <col min="12296" max="12296" width="32.625" style="95" customWidth="1"/>
    <col min="12297" max="12300" width="8.125" style="95" customWidth="1"/>
    <col min="12301" max="12546" width="9" style="95"/>
    <col min="12547" max="12547" width="32.625" style="95" customWidth="1"/>
    <col min="12548" max="12551" width="8.125" style="95" customWidth="1"/>
    <col min="12552" max="12552" width="32.625" style="95" customWidth="1"/>
    <col min="12553" max="12556" width="8.125" style="95" customWidth="1"/>
    <col min="12557" max="12802" width="9" style="95"/>
    <col min="12803" max="12803" width="32.625" style="95" customWidth="1"/>
    <col min="12804" max="12807" width="8.125" style="95" customWidth="1"/>
    <col min="12808" max="12808" width="32.625" style="95" customWidth="1"/>
    <col min="12809" max="12812" width="8.125" style="95" customWidth="1"/>
    <col min="12813" max="13058" width="9" style="95"/>
    <col min="13059" max="13059" width="32.625" style="95" customWidth="1"/>
    <col min="13060" max="13063" width="8.125" style="95" customWidth="1"/>
    <col min="13064" max="13064" width="32.625" style="95" customWidth="1"/>
    <col min="13065" max="13068" width="8.125" style="95" customWidth="1"/>
    <col min="13069" max="13314" width="9" style="95"/>
    <col min="13315" max="13315" width="32.625" style="95" customWidth="1"/>
    <col min="13316" max="13319" width="8.125" style="95" customWidth="1"/>
    <col min="13320" max="13320" width="32.625" style="95" customWidth="1"/>
    <col min="13321" max="13324" width="8.125" style="95" customWidth="1"/>
    <col min="13325" max="13570" width="9" style="95"/>
    <col min="13571" max="13571" width="32.625" style="95" customWidth="1"/>
    <col min="13572" max="13575" width="8.125" style="95" customWidth="1"/>
    <col min="13576" max="13576" width="32.625" style="95" customWidth="1"/>
    <col min="13577" max="13580" width="8.125" style="95" customWidth="1"/>
    <col min="13581" max="13826" width="9" style="95"/>
    <col min="13827" max="13827" width="32.625" style="95" customWidth="1"/>
    <col min="13828" max="13831" width="8.125" style="95" customWidth="1"/>
    <col min="13832" max="13832" width="32.625" style="95" customWidth="1"/>
    <col min="13833" max="13836" width="8.125" style="95" customWidth="1"/>
    <col min="13837" max="14082" width="9" style="95"/>
    <col min="14083" max="14083" width="32.625" style="95" customWidth="1"/>
    <col min="14084" max="14087" width="8.125" style="95" customWidth="1"/>
    <col min="14088" max="14088" width="32.625" style="95" customWidth="1"/>
    <col min="14089" max="14092" width="8.125" style="95" customWidth="1"/>
    <col min="14093" max="14338" width="9" style="95"/>
    <col min="14339" max="14339" width="32.625" style="95" customWidth="1"/>
    <col min="14340" max="14343" width="8.125" style="95" customWidth="1"/>
    <col min="14344" max="14344" width="32.625" style="95" customWidth="1"/>
    <col min="14345" max="14348" width="8.125" style="95" customWidth="1"/>
    <col min="14349" max="14594" width="9" style="95"/>
    <col min="14595" max="14595" width="32.625" style="95" customWidth="1"/>
    <col min="14596" max="14599" width="8.125" style="95" customWidth="1"/>
    <col min="14600" max="14600" width="32.625" style="95" customWidth="1"/>
    <col min="14601" max="14604" width="8.125" style="95" customWidth="1"/>
    <col min="14605" max="14850" width="9" style="95"/>
    <col min="14851" max="14851" width="32.625" style="95" customWidth="1"/>
    <col min="14852" max="14855" width="8.125" style="95" customWidth="1"/>
    <col min="14856" max="14856" width="32.625" style="95" customWidth="1"/>
    <col min="14857" max="14860" width="8.125" style="95" customWidth="1"/>
    <col min="14861" max="15106" width="9" style="95"/>
    <col min="15107" max="15107" width="32.625" style="95" customWidth="1"/>
    <col min="15108" max="15111" width="8.125" style="95" customWidth="1"/>
    <col min="15112" max="15112" width="32.625" style="95" customWidth="1"/>
    <col min="15113" max="15116" width="8.125" style="95" customWidth="1"/>
    <col min="15117" max="15362" width="9" style="95"/>
    <col min="15363" max="15363" width="32.625" style="95" customWidth="1"/>
    <col min="15364" max="15367" width="8.125" style="95" customWidth="1"/>
    <col min="15368" max="15368" width="32.625" style="95" customWidth="1"/>
    <col min="15369" max="15372" width="8.125" style="95" customWidth="1"/>
    <col min="15373" max="15618" width="9" style="95"/>
    <col min="15619" max="15619" width="32.625" style="95" customWidth="1"/>
    <col min="15620" max="15623" width="8.125" style="95" customWidth="1"/>
    <col min="15624" max="15624" width="32.625" style="95" customWidth="1"/>
    <col min="15625" max="15628" width="8.125" style="95" customWidth="1"/>
    <col min="15629" max="15874" width="9" style="95"/>
    <col min="15875" max="15875" width="32.625" style="95" customWidth="1"/>
    <col min="15876" max="15879" width="8.125" style="95" customWidth="1"/>
    <col min="15880" max="15880" width="32.625" style="95" customWidth="1"/>
    <col min="15881" max="15884" width="8.125" style="95" customWidth="1"/>
    <col min="15885" max="16130" width="9" style="95"/>
    <col min="16131" max="16131" width="32.625" style="95" customWidth="1"/>
    <col min="16132" max="16135" width="8.125" style="95" customWidth="1"/>
    <col min="16136" max="16136" width="32.625" style="95" customWidth="1"/>
    <col min="16137" max="16140" width="8.125" style="95" customWidth="1"/>
    <col min="16141" max="16384" width="9" style="95"/>
  </cols>
  <sheetData>
    <row r="1" spans="1:12" s="82" customFormat="1" ht="12.75" customHeight="1" thickBot="1" x14ac:dyDescent="0.2">
      <c r="B1" s="83" t="s">
        <v>46</v>
      </c>
      <c r="C1" s="84" t="s">
        <v>6</v>
      </c>
      <c r="D1" s="85" t="s">
        <v>7</v>
      </c>
      <c r="E1" s="86" t="s">
        <v>8</v>
      </c>
      <c r="F1" s="87" t="s">
        <v>9</v>
      </c>
      <c r="G1" s="88"/>
      <c r="H1" s="83" t="s">
        <v>46</v>
      </c>
      <c r="I1" s="84" t="s">
        <v>6</v>
      </c>
      <c r="J1" s="85" t="s">
        <v>7</v>
      </c>
      <c r="K1" s="86" t="s">
        <v>8</v>
      </c>
      <c r="L1" s="87" t="s">
        <v>9</v>
      </c>
    </row>
    <row r="2" spans="1:12" ht="12.75" customHeight="1" x14ac:dyDescent="0.15">
      <c r="A2" s="89">
        <v>1001</v>
      </c>
      <c r="B2" s="90" t="s">
        <v>69</v>
      </c>
      <c r="C2" s="91">
        <v>868</v>
      </c>
      <c r="D2" s="92">
        <v>845</v>
      </c>
      <c r="E2" s="93">
        <v>1713</v>
      </c>
      <c r="F2" s="94">
        <v>649</v>
      </c>
      <c r="G2" s="89">
        <v>2001</v>
      </c>
      <c r="H2" s="90" t="s">
        <v>47</v>
      </c>
      <c r="I2" s="91">
        <v>107</v>
      </c>
      <c r="J2" s="92">
        <v>104</v>
      </c>
      <c r="K2" s="93">
        <v>211</v>
      </c>
      <c r="L2" s="94">
        <v>87</v>
      </c>
    </row>
    <row r="3" spans="1:12" ht="12.75" customHeight="1" x14ac:dyDescent="0.15">
      <c r="A3" s="89">
        <v>1002</v>
      </c>
      <c r="B3" s="90" t="s">
        <v>133</v>
      </c>
      <c r="C3" s="91">
        <v>45</v>
      </c>
      <c r="D3" s="92">
        <v>70</v>
      </c>
      <c r="E3" s="93">
        <v>115</v>
      </c>
      <c r="F3" s="94">
        <v>57</v>
      </c>
      <c r="G3" s="89">
        <v>2101</v>
      </c>
      <c r="H3" s="90" t="s">
        <v>48</v>
      </c>
      <c r="I3" s="91">
        <v>750</v>
      </c>
      <c r="J3" s="92">
        <v>705</v>
      </c>
      <c r="K3" s="93">
        <v>1455</v>
      </c>
      <c r="L3" s="94">
        <v>574</v>
      </c>
    </row>
    <row r="4" spans="1:12" ht="12.75" customHeight="1" x14ac:dyDescent="0.15">
      <c r="A4" s="89">
        <v>1003</v>
      </c>
      <c r="B4" s="90" t="s">
        <v>134</v>
      </c>
      <c r="C4" s="91">
        <v>62</v>
      </c>
      <c r="D4" s="92">
        <v>68</v>
      </c>
      <c r="E4" s="93">
        <v>130</v>
      </c>
      <c r="F4" s="94">
        <v>57</v>
      </c>
      <c r="G4" s="89">
        <v>2201</v>
      </c>
      <c r="H4" s="90" t="s">
        <v>49</v>
      </c>
      <c r="I4" s="91">
        <v>276</v>
      </c>
      <c r="J4" s="92">
        <v>286</v>
      </c>
      <c r="K4" s="93">
        <v>562</v>
      </c>
      <c r="L4" s="94">
        <v>210</v>
      </c>
    </row>
    <row r="5" spans="1:12" ht="12.75" customHeight="1" x14ac:dyDescent="0.15">
      <c r="A5" s="89">
        <v>1004</v>
      </c>
      <c r="B5" s="90" t="s">
        <v>135</v>
      </c>
      <c r="C5" s="91">
        <v>115</v>
      </c>
      <c r="D5" s="92">
        <v>115</v>
      </c>
      <c r="E5" s="93">
        <v>230</v>
      </c>
      <c r="F5" s="94">
        <v>92</v>
      </c>
      <c r="G5" s="89">
        <v>2202</v>
      </c>
      <c r="H5" s="90" t="s">
        <v>136</v>
      </c>
      <c r="I5" s="91">
        <v>106</v>
      </c>
      <c r="J5" s="92">
        <v>111</v>
      </c>
      <c r="K5" s="93">
        <v>217</v>
      </c>
      <c r="L5" s="94">
        <v>95</v>
      </c>
    </row>
    <row r="6" spans="1:12" ht="12.75" customHeight="1" x14ac:dyDescent="0.15">
      <c r="A6" s="89">
        <v>1005</v>
      </c>
      <c r="B6" s="90" t="s">
        <v>137</v>
      </c>
      <c r="C6" s="91">
        <v>218</v>
      </c>
      <c r="D6" s="92">
        <v>213</v>
      </c>
      <c r="E6" s="93">
        <v>431</v>
      </c>
      <c r="F6" s="94">
        <v>135</v>
      </c>
      <c r="G6" s="89">
        <v>2301</v>
      </c>
      <c r="H6" s="90" t="s">
        <v>50</v>
      </c>
      <c r="I6" s="91">
        <v>164</v>
      </c>
      <c r="J6" s="92">
        <v>181</v>
      </c>
      <c r="K6" s="93">
        <v>345</v>
      </c>
      <c r="L6" s="94">
        <v>134</v>
      </c>
    </row>
    <row r="7" spans="1:12" ht="12.75" customHeight="1" x14ac:dyDescent="0.15">
      <c r="A7" s="89">
        <v>1101</v>
      </c>
      <c r="B7" s="90" t="s">
        <v>70</v>
      </c>
      <c r="C7" s="91">
        <v>595</v>
      </c>
      <c r="D7" s="92">
        <v>569</v>
      </c>
      <c r="E7" s="93">
        <v>1164</v>
      </c>
      <c r="F7" s="94">
        <v>569</v>
      </c>
      <c r="G7" s="89">
        <v>2302</v>
      </c>
      <c r="H7" s="90" t="s">
        <v>138</v>
      </c>
      <c r="I7" s="91">
        <v>769</v>
      </c>
      <c r="J7" s="92">
        <v>804</v>
      </c>
      <c r="K7" s="93">
        <v>1573</v>
      </c>
      <c r="L7" s="94">
        <v>614</v>
      </c>
    </row>
    <row r="8" spans="1:12" ht="12.75" customHeight="1" x14ac:dyDescent="0.15">
      <c r="A8" s="89">
        <v>1201</v>
      </c>
      <c r="B8" s="90" t="s">
        <v>71</v>
      </c>
      <c r="C8" s="91">
        <v>1275</v>
      </c>
      <c r="D8" s="92">
        <v>1336</v>
      </c>
      <c r="E8" s="93">
        <v>2611</v>
      </c>
      <c r="F8" s="94">
        <v>1005</v>
      </c>
      <c r="G8" s="89">
        <v>2303</v>
      </c>
      <c r="H8" s="90" t="s">
        <v>139</v>
      </c>
      <c r="I8" s="91">
        <v>223</v>
      </c>
      <c r="J8" s="92">
        <v>263</v>
      </c>
      <c r="K8" s="93">
        <v>486</v>
      </c>
      <c r="L8" s="94">
        <v>214</v>
      </c>
    </row>
    <row r="9" spans="1:12" ht="12.75" customHeight="1" x14ac:dyDescent="0.15">
      <c r="A9" s="89">
        <v>1202</v>
      </c>
      <c r="B9" s="90" t="s">
        <v>140</v>
      </c>
      <c r="C9" s="91">
        <v>123</v>
      </c>
      <c r="D9" s="92">
        <v>116</v>
      </c>
      <c r="E9" s="93">
        <v>239</v>
      </c>
      <c r="F9" s="94">
        <v>97</v>
      </c>
      <c r="G9" s="89">
        <v>2304</v>
      </c>
      <c r="H9" s="90" t="s">
        <v>141</v>
      </c>
      <c r="I9" s="91">
        <v>154</v>
      </c>
      <c r="J9" s="92">
        <v>146</v>
      </c>
      <c r="K9" s="93">
        <v>300</v>
      </c>
      <c r="L9" s="94">
        <v>117</v>
      </c>
    </row>
    <row r="10" spans="1:12" ht="12.75" customHeight="1" x14ac:dyDescent="0.15">
      <c r="A10" s="89">
        <v>1301</v>
      </c>
      <c r="B10" s="90" t="s">
        <v>72</v>
      </c>
      <c r="C10" s="91">
        <v>531</v>
      </c>
      <c r="D10" s="92">
        <v>537</v>
      </c>
      <c r="E10" s="93">
        <v>1068</v>
      </c>
      <c r="F10" s="94">
        <v>438</v>
      </c>
      <c r="G10" s="89">
        <v>2305</v>
      </c>
      <c r="H10" s="90" t="s">
        <v>142</v>
      </c>
      <c r="I10" s="91">
        <v>88</v>
      </c>
      <c r="J10" s="92">
        <v>83</v>
      </c>
      <c r="K10" s="93">
        <v>171</v>
      </c>
      <c r="L10" s="94">
        <v>47</v>
      </c>
    </row>
    <row r="11" spans="1:12" ht="12.75" customHeight="1" x14ac:dyDescent="0.15">
      <c r="A11" s="89">
        <v>1401</v>
      </c>
      <c r="B11" s="90" t="s">
        <v>73</v>
      </c>
      <c r="C11" s="91">
        <v>1089</v>
      </c>
      <c r="D11" s="92">
        <v>1078</v>
      </c>
      <c r="E11" s="93">
        <v>2167</v>
      </c>
      <c r="F11" s="94">
        <v>843</v>
      </c>
      <c r="G11" s="89">
        <v>2401</v>
      </c>
      <c r="H11" s="90" t="s">
        <v>235</v>
      </c>
      <c r="I11" s="91">
        <v>127</v>
      </c>
      <c r="J11" s="92">
        <v>124</v>
      </c>
      <c r="K11" s="93">
        <v>251</v>
      </c>
      <c r="L11" s="94">
        <v>77</v>
      </c>
    </row>
    <row r="12" spans="1:12" ht="12.75" customHeight="1" x14ac:dyDescent="0.15">
      <c r="A12" s="89">
        <v>1402</v>
      </c>
      <c r="B12" s="90" t="s">
        <v>144</v>
      </c>
      <c r="C12" s="91">
        <v>89</v>
      </c>
      <c r="D12" s="92">
        <v>98</v>
      </c>
      <c r="E12" s="93">
        <v>187</v>
      </c>
      <c r="F12" s="94">
        <v>83</v>
      </c>
      <c r="G12" s="89">
        <v>2402</v>
      </c>
      <c r="H12" s="90" t="s">
        <v>143</v>
      </c>
      <c r="I12" s="91">
        <v>956</v>
      </c>
      <c r="J12" s="92">
        <v>965</v>
      </c>
      <c r="K12" s="93">
        <v>1921</v>
      </c>
      <c r="L12" s="94">
        <v>819</v>
      </c>
    </row>
    <row r="13" spans="1:12" ht="12.75" customHeight="1" x14ac:dyDescent="0.15">
      <c r="A13" s="89">
        <v>1403</v>
      </c>
      <c r="B13" s="90" t="s">
        <v>146</v>
      </c>
      <c r="C13" s="91">
        <v>108</v>
      </c>
      <c r="D13" s="92">
        <v>149</v>
      </c>
      <c r="E13" s="93">
        <v>257</v>
      </c>
      <c r="F13" s="94">
        <v>132</v>
      </c>
      <c r="G13" s="89">
        <v>2501</v>
      </c>
      <c r="H13" s="90" t="s">
        <v>145</v>
      </c>
      <c r="I13" s="91">
        <v>63</v>
      </c>
      <c r="J13" s="92">
        <v>115</v>
      </c>
      <c r="K13" s="93">
        <v>178</v>
      </c>
      <c r="L13" s="94">
        <v>104</v>
      </c>
    </row>
    <row r="14" spans="1:12" ht="12.75" customHeight="1" x14ac:dyDescent="0.15">
      <c r="A14" s="89">
        <v>1404</v>
      </c>
      <c r="B14" s="90" t="s">
        <v>148</v>
      </c>
      <c r="C14" s="91">
        <v>160</v>
      </c>
      <c r="D14" s="92">
        <v>170</v>
      </c>
      <c r="E14" s="93">
        <v>330</v>
      </c>
      <c r="F14" s="94">
        <v>150</v>
      </c>
      <c r="G14" s="89">
        <v>2502</v>
      </c>
      <c r="H14" s="90" t="s">
        <v>147</v>
      </c>
      <c r="I14" s="91">
        <v>755</v>
      </c>
      <c r="J14" s="92">
        <v>695</v>
      </c>
      <c r="K14" s="93">
        <v>1450</v>
      </c>
      <c r="L14" s="94">
        <v>706</v>
      </c>
    </row>
    <row r="15" spans="1:12" ht="12.75" customHeight="1" x14ac:dyDescent="0.15">
      <c r="A15" s="89">
        <v>1405</v>
      </c>
      <c r="B15" s="90" t="s">
        <v>150</v>
      </c>
      <c r="C15" s="91">
        <v>89</v>
      </c>
      <c r="D15" s="92">
        <v>89</v>
      </c>
      <c r="E15" s="93">
        <v>178</v>
      </c>
      <c r="F15" s="94">
        <v>68</v>
      </c>
      <c r="G15" s="89">
        <v>2601</v>
      </c>
      <c r="H15" s="90" t="s">
        <v>149</v>
      </c>
      <c r="I15" s="91">
        <v>21</v>
      </c>
      <c r="J15" s="92">
        <v>34</v>
      </c>
      <c r="K15" s="93">
        <v>55</v>
      </c>
      <c r="L15" s="94">
        <v>31</v>
      </c>
    </row>
    <row r="16" spans="1:12" ht="12.75" customHeight="1" x14ac:dyDescent="0.15">
      <c r="A16" s="89">
        <v>1406</v>
      </c>
      <c r="B16" s="90" t="s">
        <v>152</v>
      </c>
      <c r="C16" s="91">
        <v>77</v>
      </c>
      <c r="D16" s="92">
        <v>78</v>
      </c>
      <c r="E16" s="93">
        <v>155</v>
      </c>
      <c r="F16" s="94">
        <v>53</v>
      </c>
      <c r="G16" s="89">
        <v>2602</v>
      </c>
      <c r="H16" s="90" t="s">
        <v>151</v>
      </c>
      <c r="I16" s="91">
        <v>98</v>
      </c>
      <c r="J16" s="92">
        <v>134</v>
      </c>
      <c r="K16" s="93">
        <v>232</v>
      </c>
      <c r="L16" s="94">
        <v>114</v>
      </c>
    </row>
    <row r="17" spans="1:12" ht="12.75" customHeight="1" x14ac:dyDescent="0.15">
      <c r="A17" s="89">
        <v>1502</v>
      </c>
      <c r="B17" s="90" t="s">
        <v>154</v>
      </c>
      <c r="C17" s="91">
        <v>64</v>
      </c>
      <c r="D17" s="92">
        <v>107</v>
      </c>
      <c r="E17" s="93">
        <v>171</v>
      </c>
      <c r="F17" s="94">
        <v>82</v>
      </c>
      <c r="G17" s="89">
        <v>2603</v>
      </c>
      <c r="H17" s="90" t="s">
        <v>153</v>
      </c>
      <c r="I17" s="91">
        <v>202</v>
      </c>
      <c r="J17" s="92">
        <v>193</v>
      </c>
      <c r="K17" s="93">
        <v>395</v>
      </c>
      <c r="L17" s="94">
        <v>175</v>
      </c>
    </row>
    <row r="18" spans="1:12" ht="12.75" customHeight="1" x14ac:dyDescent="0.15">
      <c r="A18" s="89">
        <v>1503</v>
      </c>
      <c r="B18" s="90" t="s">
        <v>155</v>
      </c>
      <c r="C18" s="91">
        <v>52</v>
      </c>
      <c r="D18" s="92">
        <v>57</v>
      </c>
      <c r="E18" s="93">
        <v>109</v>
      </c>
      <c r="F18" s="94">
        <v>48</v>
      </c>
      <c r="G18" s="89">
        <v>2604</v>
      </c>
      <c r="H18" s="90" t="s">
        <v>66</v>
      </c>
      <c r="I18" s="91">
        <v>422</v>
      </c>
      <c r="J18" s="92">
        <v>446</v>
      </c>
      <c r="K18" s="93">
        <v>868</v>
      </c>
      <c r="L18" s="94">
        <v>334</v>
      </c>
    </row>
    <row r="19" spans="1:12" ht="12.75" customHeight="1" x14ac:dyDescent="0.15">
      <c r="A19" s="89">
        <v>1504</v>
      </c>
      <c r="B19" s="90" t="s">
        <v>157</v>
      </c>
      <c r="C19" s="91">
        <v>340</v>
      </c>
      <c r="D19" s="92">
        <v>387</v>
      </c>
      <c r="E19" s="93">
        <v>727</v>
      </c>
      <c r="F19" s="94">
        <v>319</v>
      </c>
      <c r="G19" s="89">
        <v>2701</v>
      </c>
      <c r="H19" s="90" t="s">
        <v>156</v>
      </c>
      <c r="I19" s="91">
        <v>249</v>
      </c>
      <c r="J19" s="92">
        <v>233</v>
      </c>
      <c r="K19" s="93">
        <v>482</v>
      </c>
      <c r="L19" s="94">
        <v>212</v>
      </c>
    </row>
    <row r="20" spans="1:12" ht="12.75" customHeight="1" x14ac:dyDescent="0.15">
      <c r="A20" s="89">
        <v>1505</v>
      </c>
      <c r="B20" s="90" t="s">
        <v>158</v>
      </c>
      <c r="C20" s="91">
        <v>399</v>
      </c>
      <c r="D20" s="92">
        <v>369</v>
      </c>
      <c r="E20" s="93">
        <v>768</v>
      </c>
      <c r="F20" s="94">
        <v>331</v>
      </c>
      <c r="G20" s="89">
        <v>2801</v>
      </c>
      <c r="H20" s="90" t="s">
        <v>67</v>
      </c>
      <c r="I20" s="91">
        <v>544</v>
      </c>
      <c r="J20" s="92">
        <v>502</v>
      </c>
      <c r="K20" s="93">
        <v>1046</v>
      </c>
      <c r="L20" s="94">
        <v>475</v>
      </c>
    </row>
    <row r="21" spans="1:12" ht="12.75" customHeight="1" x14ac:dyDescent="0.15">
      <c r="A21" s="89">
        <v>1506</v>
      </c>
      <c r="B21" s="90" t="s">
        <v>160</v>
      </c>
      <c r="C21" s="91">
        <v>379</v>
      </c>
      <c r="D21" s="92">
        <v>398</v>
      </c>
      <c r="E21" s="93">
        <v>777</v>
      </c>
      <c r="F21" s="94">
        <v>302</v>
      </c>
      <c r="G21" s="89">
        <v>2802</v>
      </c>
      <c r="H21" s="90" t="s">
        <v>159</v>
      </c>
      <c r="I21" s="91">
        <v>858</v>
      </c>
      <c r="J21" s="92">
        <v>863</v>
      </c>
      <c r="K21" s="93">
        <v>1721</v>
      </c>
      <c r="L21" s="94">
        <v>703</v>
      </c>
    </row>
    <row r="22" spans="1:12" ht="12.75" customHeight="1" x14ac:dyDescent="0.15">
      <c r="A22" s="89">
        <v>1507</v>
      </c>
      <c r="B22" s="90" t="s">
        <v>162</v>
      </c>
      <c r="C22" s="91">
        <v>323</v>
      </c>
      <c r="D22" s="92">
        <v>332</v>
      </c>
      <c r="E22" s="93">
        <v>655</v>
      </c>
      <c r="F22" s="94">
        <v>320</v>
      </c>
      <c r="G22" s="89">
        <v>2803</v>
      </c>
      <c r="H22" s="90" t="s">
        <v>161</v>
      </c>
      <c r="I22" s="91">
        <v>377</v>
      </c>
      <c r="J22" s="92">
        <v>347</v>
      </c>
      <c r="K22" s="93">
        <v>724</v>
      </c>
      <c r="L22" s="94">
        <v>364</v>
      </c>
    </row>
    <row r="23" spans="1:12" ht="12.75" customHeight="1" x14ac:dyDescent="0.15">
      <c r="A23" s="89">
        <v>1508</v>
      </c>
      <c r="B23" s="90" t="s">
        <v>164</v>
      </c>
      <c r="C23" s="91">
        <v>286</v>
      </c>
      <c r="D23" s="92">
        <v>285</v>
      </c>
      <c r="E23" s="93">
        <v>571</v>
      </c>
      <c r="F23" s="94">
        <v>171</v>
      </c>
      <c r="G23" s="96"/>
      <c r="H23" s="90" t="s">
        <v>163</v>
      </c>
      <c r="I23" s="98">
        <v>219</v>
      </c>
      <c r="J23" s="99">
        <v>238</v>
      </c>
      <c r="K23" s="100">
        <v>457</v>
      </c>
      <c r="L23" s="101">
        <v>168</v>
      </c>
    </row>
    <row r="24" spans="1:12" ht="12.75" customHeight="1" x14ac:dyDescent="0.15">
      <c r="A24" s="89">
        <v>1601</v>
      </c>
      <c r="B24" s="90" t="s">
        <v>83</v>
      </c>
      <c r="C24" s="91">
        <v>730</v>
      </c>
      <c r="D24" s="92">
        <v>713</v>
      </c>
      <c r="E24" s="93">
        <v>1443</v>
      </c>
      <c r="F24" s="94">
        <v>624</v>
      </c>
      <c r="G24" s="96"/>
      <c r="H24" s="97"/>
      <c r="I24" s="98"/>
      <c r="J24" s="99"/>
      <c r="K24" s="100"/>
      <c r="L24" s="101"/>
    </row>
    <row r="25" spans="1:12" ht="12.75" customHeight="1" x14ac:dyDescent="0.15">
      <c r="A25" s="89">
        <v>1602</v>
      </c>
      <c r="B25" s="90" t="s">
        <v>165</v>
      </c>
      <c r="C25" s="91">
        <v>756</v>
      </c>
      <c r="D25" s="92">
        <v>701</v>
      </c>
      <c r="E25" s="93">
        <v>1457</v>
      </c>
      <c r="F25" s="94">
        <v>646</v>
      </c>
      <c r="G25" s="96"/>
      <c r="H25" s="97"/>
      <c r="I25" s="98"/>
      <c r="J25" s="99"/>
      <c r="K25" s="100"/>
      <c r="L25" s="101"/>
    </row>
    <row r="26" spans="1:12" ht="12.75" customHeight="1" x14ac:dyDescent="0.15">
      <c r="A26" s="89">
        <v>1701</v>
      </c>
      <c r="B26" s="90" t="s">
        <v>166</v>
      </c>
      <c r="C26" s="91">
        <v>491</v>
      </c>
      <c r="D26" s="92">
        <v>479</v>
      </c>
      <c r="E26" s="93">
        <v>970</v>
      </c>
      <c r="F26" s="94">
        <v>480</v>
      </c>
      <c r="G26" s="96"/>
      <c r="H26" s="97"/>
      <c r="I26" s="98"/>
      <c r="J26" s="99"/>
      <c r="K26" s="100"/>
      <c r="L26" s="101"/>
    </row>
    <row r="27" spans="1:12" ht="12.75" customHeight="1" x14ac:dyDescent="0.15">
      <c r="A27" s="89">
        <v>1702</v>
      </c>
      <c r="B27" s="90" t="s">
        <v>167</v>
      </c>
      <c r="C27" s="91">
        <v>211</v>
      </c>
      <c r="D27" s="92">
        <v>243</v>
      </c>
      <c r="E27" s="93">
        <v>454</v>
      </c>
      <c r="F27" s="94">
        <v>182</v>
      </c>
      <c r="G27" s="96"/>
      <c r="H27" s="97"/>
      <c r="I27" s="98"/>
      <c r="J27" s="99"/>
      <c r="K27" s="100"/>
      <c r="L27" s="101"/>
    </row>
    <row r="28" spans="1:12" ht="12.75" customHeight="1" x14ac:dyDescent="0.15">
      <c r="A28" s="89">
        <v>1703</v>
      </c>
      <c r="B28" s="90" t="s">
        <v>168</v>
      </c>
      <c r="C28" s="91">
        <v>241</v>
      </c>
      <c r="D28" s="92">
        <v>239</v>
      </c>
      <c r="E28" s="93">
        <v>480</v>
      </c>
      <c r="F28" s="94">
        <v>210</v>
      </c>
      <c r="G28" s="96"/>
      <c r="H28" s="97"/>
      <c r="I28" s="98"/>
      <c r="J28" s="99"/>
      <c r="K28" s="100"/>
      <c r="L28" s="101"/>
    </row>
    <row r="29" spans="1:12" ht="12.75" customHeight="1" x14ac:dyDescent="0.15">
      <c r="A29" s="89">
        <v>1704</v>
      </c>
      <c r="B29" s="90" t="s">
        <v>169</v>
      </c>
      <c r="C29" s="91">
        <v>340</v>
      </c>
      <c r="D29" s="92">
        <v>317</v>
      </c>
      <c r="E29" s="93">
        <v>657</v>
      </c>
      <c r="F29" s="94">
        <v>266</v>
      </c>
      <c r="G29" s="96"/>
      <c r="H29" s="97"/>
      <c r="I29" s="98"/>
      <c r="J29" s="99"/>
      <c r="K29" s="100"/>
      <c r="L29" s="101"/>
    </row>
    <row r="30" spans="1:12" ht="12.75" customHeight="1" x14ac:dyDescent="0.15">
      <c r="A30" s="89">
        <v>1705</v>
      </c>
      <c r="B30" s="90" t="s">
        <v>170</v>
      </c>
      <c r="C30" s="91">
        <v>90</v>
      </c>
      <c r="D30" s="92">
        <v>116</v>
      </c>
      <c r="E30" s="93">
        <v>206</v>
      </c>
      <c r="F30" s="94">
        <v>97</v>
      </c>
      <c r="G30" s="96"/>
      <c r="H30" s="97"/>
      <c r="I30" s="98"/>
      <c r="J30" s="99"/>
      <c r="K30" s="100"/>
      <c r="L30" s="101"/>
    </row>
    <row r="31" spans="1:12" ht="12.75" customHeight="1" x14ac:dyDescent="0.15">
      <c r="A31" s="89">
        <v>1803</v>
      </c>
      <c r="B31" s="90" t="s">
        <v>171</v>
      </c>
      <c r="C31" s="91">
        <v>92</v>
      </c>
      <c r="D31" s="92">
        <v>109</v>
      </c>
      <c r="E31" s="93">
        <v>201</v>
      </c>
      <c r="F31" s="94">
        <v>100</v>
      </c>
      <c r="G31" s="96"/>
      <c r="H31" s="97"/>
      <c r="I31" s="98"/>
      <c r="J31" s="99"/>
      <c r="K31" s="100"/>
      <c r="L31" s="101"/>
    </row>
    <row r="32" spans="1:12" ht="12.75" customHeight="1" x14ac:dyDescent="0.15">
      <c r="A32" s="89">
        <v>1804</v>
      </c>
      <c r="B32" s="90" t="s">
        <v>172</v>
      </c>
      <c r="C32" s="91">
        <v>321</v>
      </c>
      <c r="D32" s="92">
        <v>327</v>
      </c>
      <c r="E32" s="93">
        <v>648</v>
      </c>
      <c r="F32" s="94">
        <v>278</v>
      </c>
      <c r="G32" s="96"/>
      <c r="H32" s="97"/>
      <c r="I32" s="98"/>
      <c r="J32" s="99"/>
      <c r="K32" s="100"/>
      <c r="L32" s="101"/>
    </row>
    <row r="33" spans="1:12" ht="12.75" customHeight="1" x14ac:dyDescent="0.15">
      <c r="A33" s="89">
        <v>1805</v>
      </c>
      <c r="B33" s="90" t="s">
        <v>173</v>
      </c>
      <c r="C33" s="91">
        <v>627</v>
      </c>
      <c r="D33" s="92">
        <v>565</v>
      </c>
      <c r="E33" s="93">
        <v>1192</v>
      </c>
      <c r="F33" s="94">
        <v>517</v>
      </c>
      <c r="G33" s="96"/>
      <c r="H33" s="97"/>
      <c r="I33" s="98"/>
      <c r="J33" s="99"/>
      <c r="K33" s="100"/>
      <c r="L33" s="101"/>
    </row>
    <row r="34" spans="1:12" ht="12.75" customHeight="1" x14ac:dyDescent="0.15">
      <c r="A34" s="89">
        <v>1806</v>
      </c>
      <c r="B34" s="90" t="s">
        <v>174</v>
      </c>
      <c r="C34" s="91">
        <v>498</v>
      </c>
      <c r="D34" s="92">
        <v>462</v>
      </c>
      <c r="E34" s="93">
        <v>960</v>
      </c>
      <c r="F34" s="94">
        <v>433</v>
      </c>
      <c r="G34" s="96"/>
      <c r="H34" s="97"/>
      <c r="I34" s="98"/>
      <c r="J34" s="99"/>
      <c r="K34" s="100"/>
      <c r="L34" s="101"/>
    </row>
    <row r="35" spans="1:12" ht="12.75" customHeight="1" x14ac:dyDescent="0.15">
      <c r="A35" s="89">
        <v>1807</v>
      </c>
      <c r="B35" s="90" t="s">
        <v>175</v>
      </c>
      <c r="C35" s="91">
        <v>341</v>
      </c>
      <c r="D35" s="92">
        <v>349</v>
      </c>
      <c r="E35" s="93">
        <v>690</v>
      </c>
      <c r="F35" s="94">
        <v>317</v>
      </c>
      <c r="G35" s="96"/>
      <c r="H35" s="97"/>
      <c r="I35" s="98"/>
      <c r="J35" s="99"/>
      <c r="K35" s="100"/>
      <c r="L35" s="101"/>
    </row>
    <row r="36" spans="1:12" ht="12.75" customHeight="1" x14ac:dyDescent="0.15">
      <c r="A36" s="89">
        <v>1808</v>
      </c>
      <c r="B36" s="90" t="s">
        <v>176</v>
      </c>
      <c r="C36" s="91">
        <v>276</v>
      </c>
      <c r="D36" s="92">
        <v>296</v>
      </c>
      <c r="E36" s="93">
        <v>572</v>
      </c>
      <c r="F36" s="94">
        <v>244</v>
      </c>
      <c r="G36" s="96"/>
      <c r="H36" s="97"/>
      <c r="I36" s="98"/>
      <c r="J36" s="99"/>
      <c r="K36" s="100"/>
      <c r="L36" s="101"/>
    </row>
    <row r="37" spans="1:12" ht="12.75" customHeight="1" x14ac:dyDescent="0.15">
      <c r="A37" s="89">
        <v>1809</v>
      </c>
      <c r="B37" s="90" t="s">
        <v>177</v>
      </c>
      <c r="C37" s="91">
        <v>890</v>
      </c>
      <c r="D37" s="92">
        <v>829</v>
      </c>
      <c r="E37" s="93">
        <v>1719</v>
      </c>
      <c r="F37" s="94">
        <v>707</v>
      </c>
      <c r="G37" s="96"/>
      <c r="H37" s="97"/>
      <c r="I37" s="98"/>
      <c r="J37" s="99"/>
      <c r="K37" s="100"/>
      <c r="L37" s="101"/>
    </row>
    <row r="38" spans="1:12" ht="12.75" customHeight="1" x14ac:dyDescent="0.15">
      <c r="A38" s="89">
        <v>1901</v>
      </c>
      <c r="B38" s="90" t="s">
        <v>178</v>
      </c>
      <c r="C38" s="91">
        <v>275</v>
      </c>
      <c r="D38" s="92">
        <v>284</v>
      </c>
      <c r="E38" s="93">
        <v>559</v>
      </c>
      <c r="F38" s="94">
        <v>252</v>
      </c>
      <c r="G38" s="96"/>
      <c r="H38" s="97"/>
      <c r="I38" s="98"/>
      <c r="J38" s="99"/>
      <c r="K38" s="100"/>
      <c r="L38" s="101"/>
    </row>
    <row r="39" spans="1:12" ht="12.75" customHeight="1" x14ac:dyDescent="0.15">
      <c r="A39" s="89">
        <v>1902</v>
      </c>
      <c r="B39" s="90" t="s">
        <v>179</v>
      </c>
      <c r="C39" s="91">
        <v>261</v>
      </c>
      <c r="D39" s="92">
        <v>257</v>
      </c>
      <c r="E39" s="93">
        <v>518</v>
      </c>
      <c r="F39" s="94">
        <v>200</v>
      </c>
      <c r="G39" s="96"/>
      <c r="H39" s="97"/>
      <c r="I39" s="98"/>
      <c r="J39" s="99"/>
      <c r="K39" s="100"/>
      <c r="L39" s="101"/>
    </row>
    <row r="40" spans="1:12" ht="12.75" customHeight="1" x14ac:dyDescent="0.15">
      <c r="A40" s="89">
        <v>1903</v>
      </c>
      <c r="B40" s="90"/>
      <c r="C40" s="91"/>
      <c r="D40" s="92"/>
      <c r="E40" s="93"/>
      <c r="F40" s="94"/>
      <c r="G40" s="96"/>
      <c r="H40" s="97"/>
      <c r="I40" s="98"/>
      <c r="J40" s="99"/>
      <c r="K40" s="100"/>
      <c r="L40" s="101"/>
    </row>
    <row r="41" spans="1:12" ht="12.75" customHeight="1" x14ac:dyDescent="0.15">
      <c r="B41" s="97"/>
      <c r="C41" s="98"/>
      <c r="D41" s="99"/>
      <c r="E41" s="100"/>
      <c r="F41" s="101"/>
      <c r="G41" s="96"/>
      <c r="H41" s="97"/>
      <c r="I41" s="98"/>
      <c r="J41" s="99"/>
      <c r="K41" s="100"/>
      <c r="L41" s="101"/>
    </row>
    <row r="42" spans="1:12" ht="12.75" customHeight="1" x14ac:dyDescent="0.15">
      <c r="B42" s="97"/>
      <c r="C42" s="98"/>
      <c r="D42" s="99"/>
      <c r="E42" s="100"/>
      <c r="F42" s="101"/>
      <c r="G42" s="96"/>
      <c r="H42" s="97"/>
      <c r="I42" s="98"/>
      <c r="J42" s="99"/>
      <c r="K42" s="100"/>
      <c r="L42" s="101"/>
    </row>
    <row r="43" spans="1:12" s="102" customFormat="1" ht="12.75" customHeight="1" x14ac:dyDescent="0.15">
      <c r="B43" s="97"/>
      <c r="C43" s="98"/>
      <c r="D43" s="99"/>
      <c r="E43" s="100"/>
      <c r="F43" s="101"/>
      <c r="G43" s="96"/>
      <c r="H43" s="97"/>
      <c r="I43" s="98"/>
      <c r="J43" s="99"/>
      <c r="K43" s="100"/>
      <c r="L43" s="101"/>
    </row>
    <row r="44" spans="1:12" ht="12.75" customHeight="1" thickBot="1" x14ac:dyDescent="0.2">
      <c r="B44" s="103"/>
      <c r="C44" s="104"/>
      <c r="D44" s="105"/>
      <c r="E44" s="106"/>
      <c r="F44" s="107"/>
      <c r="G44" s="108"/>
      <c r="H44" s="103"/>
      <c r="I44" s="104"/>
      <c r="J44" s="105"/>
      <c r="K44" s="106"/>
      <c r="L44" s="107"/>
    </row>
    <row r="45" spans="1:12" ht="12.75" customHeight="1" thickTop="1" thickBot="1" x14ac:dyDescent="0.2">
      <c r="B45" s="109" t="s">
        <v>11</v>
      </c>
      <c r="C45" s="133">
        <f>SUM(C2:C44)</f>
        <v>13727</v>
      </c>
      <c r="D45" s="111">
        <f>SUM(D2:D44)</f>
        <v>13752</v>
      </c>
      <c r="E45" s="110">
        <f>SUM(E2:E44)</f>
        <v>27479</v>
      </c>
      <c r="F45" s="110">
        <f>SUM(F2:F44)</f>
        <v>11554</v>
      </c>
      <c r="G45" s="113"/>
      <c r="H45" s="109" t="s">
        <v>11</v>
      </c>
      <c r="I45" s="133">
        <f>SUM(I2:I44)</f>
        <v>7528</v>
      </c>
      <c r="J45" s="111">
        <f>SUM(J2:J44)</f>
        <v>7572</v>
      </c>
      <c r="K45" s="110">
        <f>SUM(K2:K44)</f>
        <v>15100</v>
      </c>
      <c r="L45" s="112">
        <f>SUM(L2:L44)</f>
        <v>6374</v>
      </c>
    </row>
    <row r="46" spans="1:12" ht="12.75" customHeight="1" thickBot="1" x14ac:dyDescent="0.2"/>
    <row r="47" spans="1:12" s="82" customFormat="1" ht="12.75" customHeight="1" thickBot="1" x14ac:dyDescent="0.2">
      <c r="B47" s="83" t="s">
        <v>46</v>
      </c>
      <c r="C47" s="84" t="s">
        <v>6</v>
      </c>
      <c r="D47" s="85" t="s">
        <v>7</v>
      </c>
      <c r="E47" s="86" t="s">
        <v>8</v>
      </c>
      <c r="F47" s="87" t="s">
        <v>9</v>
      </c>
      <c r="G47" s="88"/>
      <c r="H47" s="83" t="s">
        <v>46</v>
      </c>
      <c r="I47" s="135" t="s">
        <v>6</v>
      </c>
      <c r="J47" s="85" t="s">
        <v>7</v>
      </c>
      <c r="K47" s="86" t="s">
        <v>8</v>
      </c>
      <c r="L47" s="87" t="s">
        <v>9</v>
      </c>
    </row>
    <row r="48" spans="1:12" ht="12.75" customHeight="1" x14ac:dyDescent="0.15">
      <c r="A48" s="89">
        <v>3001</v>
      </c>
      <c r="B48" s="90" t="s">
        <v>180</v>
      </c>
      <c r="C48" s="91">
        <v>305</v>
      </c>
      <c r="D48" s="92">
        <v>314</v>
      </c>
      <c r="E48" s="93">
        <v>619</v>
      </c>
      <c r="F48" s="94">
        <v>239</v>
      </c>
      <c r="G48" s="89">
        <v>4001</v>
      </c>
      <c r="H48" s="90" t="s">
        <v>98</v>
      </c>
      <c r="I48" s="132">
        <v>413</v>
      </c>
      <c r="J48" s="92">
        <v>414</v>
      </c>
      <c r="K48" s="93">
        <v>827</v>
      </c>
      <c r="L48" s="94">
        <v>304</v>
      </c>
    </row>
    <row r="49" spans="1:12" ht="12.75" customHeight="1" x14ac:dyDescent="0.15">
      <c r="A49" s="89">
        <v>3002</v>
      </c>
      <c r="B49" s="90" t="s">
        <v>181</v>
      </c>
      <c r="C49" s="91">
        <v>68</v>
      </c>
      <c r="D49" s="92">
        <v>78</v>
      </c>
      <c r="E49" s="93">
        <v>146</v>
      </c>
      <c r="F49" s="94">
        <v>50</v>
      </c>
      <c r="G49" s="89">
        <v>4101</v>
      </c>
      <c r="H49" s="90" t="s">
        <v>99</v>
      </c>
      <c r="I49" s="132">
        <v>301</v>
      </c>
      <c r="J49" s="92">
        <v>302</v>
      </c>
      <c r="K49" s="93">
        <v>603</v>
      </c>
      <c r="L49" s="94">
        <v>254</v>
      </c>
    </row>
    <row r="50" spans="1:12" ht="12.75" customHeight="1" x14ac:dyDescent="0.15">
      <c r="A50" s="89">
        <v>3003</v>
      </c>
      <c r="B50" s="90" t="s">
        <v>182</v>
      </c>
      <c r="C50" s="91">
        <v>85</v>
      </c>
      <c r="D50" s="92">
        <v>86</v>
      </c>
      <c r="E50" s="93">
        <v>171</v>
      </c>
      <c r="F50" s="94">
        <v>75</v>
      </c>
      <c r="G50" s="89">
        <v>4102</v>
      </c>
      <c r="H50" s="90" t="s">
        <v>183</v>
      </c>
      <c r="I50" s="132">
        <v>154</v>
      </c>
      <c r="J50" s="92">
        <v>164</v>
      </c>
      <c r="K50" s="93">
        <v>318</v>
      </c>
      <c r="L50" s="94">
        <v>119</v>
      </c>
    </row>
    <row r="51" spans="1:12" ht="12.75" customHeight="1" x14ac:dyDescent="0.15">
      <c r="A51" s="89">
        <v>3004</v>
      </c>
      <c r="B51" s="90" t="s">
        <v>184</v>
      </c>
      <c r="C51" s="91">
        <v>525</v>
      </c>
      <c r="D51" s="92">
        <v>519</v>
      </c>
      <c r="E51" s="93">
        <v>1044</v>
      </c>
      <c r="F51" s="94">
        <v>466</v>
      </c>
      <c r="G51" s="89">
        <v>4103</v>
      </c>
      <c r="H51" s="90" t="s">
        <v>185</v>
      </c>
      <c r="I51" s="132">
        <v>127</v>
      </c>
      <c r="J51" s="92">
        <v>118</v>
      </c>
      <c r="K51" s="93">
        <v>245</v>
      </c>
      <c r="L51" s="94">
        <v>86</v>
      </c>
    </row>
    <row r="52" spans="1:12" ht="12.75" customHeight="1" x14ac:dyDescent="0.15">
      <c r="A52" s="89">
        <v>3101</v>
      </c>
      <c r="B52" s="90" t="s">
        <v>186</v>
      </c>
      <c r="C52" s="91">
        <v>105</v>
      </c>
      <c r="D52" s="92">
        <v>107</v>
      </c>
      <c r="E52" s="93">
        <v>212</v>
      </c>
      <c r="F52" s="94">
        <v>88</v>
      </c>
      <c r="G52" s="89">
        <v>4104</v>
      </c>
      <c r="H52" s="90" t="s">
        <v>187</v>
      </c>
      <c r="I52" s="132">
        <v>159</v>
      </c>
      <c r="J52" s="92">
        <v>161</v>
      </c>
      <c r="K52" s="93">
        <v>320</v>
      </c>
      <c r="L52" s="94">
        <v>112</v>
      </c>
    </row>
    <row r="53" spans="1:12" ht="12.75" customHeight="1" x14ac:dyDescent="0.15">
      <c r="A53" s="89">
        <v>3102</v>
      </c>
      <c r="B53" s="90" t="s">
        <v>188</v>
      </c>
      <c r="C53" s="91">
        <v>110</v>
      </c>
      <c r="D53" s="92">
        <v>104</v>
      </c>
      <c r="E53" s="93">
        <v>214</v>
      </c>
      <c r="F53" s="94">
        <v>83</v>
      </c>
      <c r="G53" s="89">
        <v>4105</v>
      </c>
      <c r="H53" s="90" t="s">
        <v>189</v>
      </c>
      <c r="I53" s="132">
        <v>92</v>
      </c>
      <c r="J53" s="92">
        <v>92</v>
      </c>
      <c r="K53" s="93">
        <v>184</v>
      </c>
      <c r="L53" s="94">
        <v>71</v>
      </c>
    </row>
    <row r="54" spans="1:12" ht="12.75" customHeight="1" x14ac:dyDescent="0.15">
      <c r="A54" s="89">
        <v>3103</v>
      </c>
      <c r="B54" s="90" t="s">
        <v>190</v>
      </c>
      <c r="C54" s="91">
        <v>370</v>
      </c>
      <c r="D54" s="92">
        <v>376</v>
      </c>
      <c r="E54" s="93">
        <v>746</v>
      </c>
      <c r="F54" s="94">
        <v>283</v>
      </c>
      <c r="G54" s="89">
        <v>4202</v>
      </c>
      <c r="H54" s="90" t="s">
        <v>191</v>
      </c>
      <c r="I54" s="132">
        <v>139</v>
      </c>
      <c r="J54" s="92">
        <v>150</v>
      </c>
      <c r="K54" s="93">
        <v>289</v>
      </c>
      <c r="L54" s="94">
        <v>132</v>
      </c>
    </row>
    <row r="55" spans="1:12" ht="12.75" customHeight="1" x14ac:dyDescent="0.15">
      <c r="A55" s="89">
        <v>3104</v>
      </c>
      <c r="B55" s="90" t="s">
        <v>192</v>
      </c>
      <c r="C55" s="91">
        <v>47</v>
      </c>
      <c r="D55" s="92">
        <v>46</v>
      </c>
      <c r="E55" s="93">
        <v>93</v>
      </c>
      <c r="F55" s="94">
        <v>43</v>
      </c>
      <c r="G55" s="89">
        <v>4203</v>
      </c>
      <c r="H55" s="90" t="s">
        <v>193</v>
      </c>
      <c r="I55" s="132">
        <v>59</v>
      </c>
      <c r="J55" s="92">
        <v>61</v>
      </c>
      <c r="K55" s="93">
        <v>120</v>
      </c>
      <c r="L55" s="94">
        <v>48</v>
      </c>
    </row>
    <row r="56" spans="1:12" ht="12.75" customHeight="1" x14ac:dyDescent="0.15">
      <c r="A56" s="89">
        <v>3105</v>
      </c>
      <c r="B56" s="90" t="s">
        <v>194</v>
      </c>
      <c r="C56" s="91">
        <v>93</v>
      </c>
      <c r="D56" s="92">
        <v>105</v>
      </c>
      <c r="E56" s="93">
        <v>198</v>
      </c>
      <c r="F56" s="94">
        <v>82</v>
      </c>
      <c r="G56" s="89">
        <v>4204</v>
      </c>
      <c r="H56" s="90" t="s">
        <v>195</v>
      </c>
      <c r="I56" s="132">
        <v>508</v>
      </c>
      <c r="J56" s="92">
        <v>556</v>
      </c>
      <c r="K56" s="93">
        <v>1064</v>
      </c>
      <c r="L56" s="94">
        <v>441</v>
      </c>
    </row>
    <row r="57" spans="1:12" ht="12.75" customHeight="1" x14ac:dyDescent="0.15">
      <c r="A57" s="89">
        <v>3201</v>
      </c>
      <c r="B57" s="90" t="s">
        <v>196</v>
      </c>
      <c r="C57" s="91">
        <v>121</v>
      </c>
      <c r="D57" s="92">
        <v>105</v>
      </c>
      <c r="E57" s="93">
        <v>226</v>
      </c>
      <c r="F57" s="94">
        <v>83</v>
      </c>
      <c r="G57" s="89">
        <v>4205</v>
      </c>
      <c r="H57" s="90" t="s">
        <v>197</v>
      </c>
      <c r="I57" s="132">
        <v>488</v>
      </c>
      <c r="J57" s="92">
        <v>515</v>
      </c>
      <c r="K57" s="93">
        <v>1003</v>
      </c>
      <c r="L57" s="94">
        <v>404</v>
      </c>
    </row>
    <row r="58" spans="1:12" ht="12.75" customHeight="1" x14ac:dyDescent="0.15">
      <c r="A58" s="89">
        <v>3202</v>
      </c>
      <c r="B58" s="90" t="s">
        <v>198</v>
      </c>
      <c r="C58" s="91">
        <v>61</v>
      </c>
      <c r="D58" s="92">
        <v>50</v>
      </c>
      <c r="E58" s="93">
        <v>111</v>
      </c>
      <c r="F58" s="94">
        <v>47</v>
      </c>
      <c r="G58" s="89">
        <v>4206</v>
      </c>
      <c r="H58" s="90" t="s">
        <v>199</v>
      </c>
      <c r="I58" s="132">
        <v>213</v>
      </c>
      <c r="J58" s="92">
        <v>232</v>
      </c>
      <c r="K58" s="93">
        <v>445</v>
      </c>
      <c r="L58" s="94">
        <v>152</v>
      </c>
    </row>
    <row r="59" spans="1:12" ht="12.75" customHeight="1" x14ac:dyDescent="0.15">
      <c r="A59" s="89">
        <v>3203</v>
      </c>
      <c r="B59" s="90" t="s">
        <v>200</v>
      </c>
      <c r="C59" s="91">
        <v>172</v>
      </c>
      <c r="D59" s="92">
        <v>167</v>
      </c>
      <c r="E59" s="93">
        <v>339</v>
      </c>
      <c r="F59" s="94">
        <v>125</v>
      </c>
      <c r="G59" s="89">
        <v>4207</v>
      </c>
      <c r="H59" s="90" t="s">
        <v>201</v>
      </c>
      <c r="I59" s="132">
        <v>105</v>
      </c>
      <c r="J59" s="92">
        <v>104</v>
      </c>
      <c r="K59" s="93">
        <v>209</v>
      </c>
      <c r="L59" s="94">
        <v>72</v>
      </c>
    </row>
    <row r="60" spans="1:12" ht="12.75" customHeight="1" x14ac:dyDescent="0.15">
      <c r="A60" s="89">
        <v>3204</v>
      </c>
      <c r="B60" s="90" t="s">
        <v>202</v>
      </c>
      <c r="C60" s="91">
        <v>57</v>
      </c>
      <c r="D60" s="92">
        <v>50</v>
      </c>
      <c r="E60" s="93">
        <v>107</v>
      </c>
      <c r="F60" s="94">
        <v>44</v>
      </c>
      <c r="G60" s="89">
        <v>4208</v>
      </c>
      <c r="H60" s="90" t="s">
        <v>203</v>
      </c>
      <c r="I60" s="132">
        <v>284</v>
      </c>
      <c r="J60" s="92">
        <v>305</v>
      </c>
      <c r="K60" s="93">
        <v>589</v>
      </c>
      <c r="L60" s="94">
        <v>240</v>
      </c>
    </row>
    <row r="61" spans="1:12" ht="12.75" customHeight="1" x14ac:dyDescent="0.15">
      <c r="A61" s="89">
        <v>3205</v>
      </c>
      <c r="B61" s="90" t="s">
        <v>204</v>
      </c>
      <c r="C61" s="91">
        <v>19</v>
      </c>
      <c r="D61" s="92">
        <v>17</v>
      </c>
      <c r="E61" s="93">
        <v>36</v>
      </c>
      <c r="F61" s="94">
        <v>19</v>
      </c>
      <c r="G61" s="89">
        <v>4209</v>
      </c>
      <c r="H61" s="90" t="s">
        <v>205</v>
      </c>
      <c r="I61" s="132">
        <v>72</v>
      </c>
      <c r="J61" s="92">
        <v>75</v>
      </c>
      <c r="K61" s="93">
        <v>147</v>
      </c>
      <c r="L61" s="94">
        <v>48</v>
      </c>
    </row>
    <row r="62" spans="1:12" ht="12.75" customHeight="1" x14ac:dyDescent="0.15">
      <c r="A62" s="89">
        <v>3206</v>
      </c>
      <c r="B62" s="90" t="s">
        <v>206</v>
      </c>
      <c r="C62" s="91">
        <v>75</v>
      </c>
      <c r="D62" s="92">
        <v>58</v>
      </c>
      <c r="E62" s="93">
        <v>133</v>
      </c>
      <c r="F62" s="94">
        <v>52</v>
      </c>
      <c r="G62" s="89">
        <v>4211</v>
      </c>
      <c r="H62" s="90" t="s">
        <v>207</v>
      </c>
      <c r="I62" s="132">
        <v>410</v>
      </c>
      <c r="J62" s="92">
        <v>420</v>
      </c>
      <c r="K62" s="93">
        <v>830</v>
      </c>
      <c r="L62" s="94">
        <v>321</v>
      </c>
    </row>
    <row r="63" spans="1:12" ht="12.75" customHeight="1" x14ac:dyDescent="0.15">
      <c r="A63" s="89">
        <v>3207</v>
      </c>
      <c r="B63" s="90" t="s">
        <v>208</v>
      </c>
      <c r="C63" s="91">
        <v>486</v>
      </c>
      <c r="D63" s="92">
        <v>477</v>
      </c>
      <c r="E63" s="93">
        <v>963</v>
      </c>
      <c r="F63" s="94">
        <v>317</v>
      </c>
      <c r="G63" s="89">
        <v>4212</v>
      </c>
      <c r="H63" s="90" t="s">
        <v>209</v>
      </c>
      <c r="I63" s="132">
        <v>369</v>
      </c>
      <c r="J63" s="92">
        <v>398</v>
      </c>
      <c r="K63" s="93">
        <v>767</v>
      </c>
      <c r="L63" s="94">
        <v>324</v>
      </c>
    </row>
    <row r="64" spans="1:12" ht="12.75" customHeight="1" x14ac:dyDescent="0.15">
      <c r="A64" s="89">
        <v>3301</v>
      </c>
      <c r="B64" s="90" t="s">
        <v>17</v>
      </c>
      <c r="C64" s="91">
        <v>60</v>
      </c>
      <c r="D64" s="92">
        <v>58</v>
      </c>
      <c r="E64" s="93">
        <v>118</v>
      </c>
      <c r="F64" s="94">
        <v>42</v>
      </c>
      <c r="G64" s="89">
        <v>4213</v>
      </c>
      <c r="H64" s="90" t="s">
        <v>210</v>
      </c>
      <c r="I64" s="132">
        <v>79</v>
      </c>
      <c r="J64" s="92">
        <v>90</v>
      </c>
      <c r="K64" s="93">
        <v>169</v>
      </c>
      <c r="L64" s="94">
        <v>65</v>
      </c>
    </row>
    <row r="65" spans="1:12" ht="12.75" customHeight="1" x14ac:dyDescent="0.15">
      <c r="A65" s="89">
        <v>3401</v>
      </c>
      <c r="B65" s="90" t="s">
        <v>18</v>
      </c>
      <c r="C65" s="91">
        <v>76</v>
      </c>
      <c r="D65" s="92">
        <v>77</v>
      </c>
      <c r="E65" s="93">
        <v>153</v>
      </c>
      <c r="F65" s="94">
        <v>53</v>
      </c>
      <c r="G65" s="89">
        <v>4214</v>
      </c>
      <c r="H65" s="90" t="s">
        <v>211</v>
      </c>
      <c r="I65" s="132">
        <v>430</v>
      </c>
      <c r="J65" s="92">
        <v>392</v>
      </c>
      <c r="K65" s="93">
        <v>822</v>
      </c>
      <c r="L65" s="94">
        <v>346</v>
      </c>
    </row>
    <row r="66" spans="1:12" ht="12.75" customHeight="1" x14ac:dyDescent="0.15">
      <c r="A66" s="89">
        <v>3501</v>
      </c>
      <c r="B66" s="90" t="s">
        <v>19</v>
      </c>
      <c r="C66" s="91">
        <v>31</v>
      </c>
      <c r="D66" s="92">
        <v>34</v>
      </c>
      <c r="E66" s="93">
        <v>65</v>
      </c>
      <c r="F66" s="94">
        <v>24</v>
      </c>
      <c r="G66" s="89">
        <v>4215</v>
      </c>
      <c r="H66" s="90" t="s">
        <v>212</v>
      </c>
      <c r="I66" s="132">
        <v>172</v>
      </c>
      <c r="J66" s="92">
        <v>166</v>
      </c>
      <c r="K66" s="93">
        <v>338</v>
      </c>
      <c r="L66" s="94">
        <v>131</v>
      </c>
    </row>
    <row r="67" spans="1:12" ht="12.75" customHeight="1" x14ac:dyDescent="0.15">
      <c r="A67" s="89">
        <v>3601</v>
      </c>
      <c r="B67" s="90" t="s">
        <v>234</v>
      </c>
      <c r="C67" s="91">
        <v>668</v>
      </c>
      <c r="D67" s="92">
        <v>426</v>
      </c>
      <c r="E67" s="93">
        <v>1094</v>
      </c>
      <c r="F67" s="94">
        <v>510</v>
      </c>
      <c r="G67" s="89">
        <v>4216</v>
      </c>
      <c r="H67" s="90" t="s">
        <v>213</v>
      </c>
      <c r="I67" s="132">
        <v>111</v>
      </c>
      <c r="J67" s="92">
        <v>122</v>
      </c>
      <c r="K67" s="93">
        <v>233</v>
      </c>
      <c r="L67" s="94">
        <v>99</v>
      </c>
    </row>
    <row r="68" spans="1:12" ht="12.75" customHeight="1" x14ac:dyDescent="0.15">
      <c r="A68" s="89">
        <v>3602</v>
      </c>
      <c r="B68" s="90"/>
      <c r="C68" s="91"/>
      <c r="D68" s="92"/>
      <c r="E68" s="93"/>
      <c r="F68" s="94"/>
      <c r="G68" s="89">
        <v>4217</v>
      </c>
      <c r="H68" s="90" t="s">
        <v>214</v>
      </c>
      <c r="I68" s="132">
        <v>68</v>
      </c>
      <c r="J68" s="92">
        <v>62</v>
      </c>
      <c r="K68" s="93">
        <v>130</v>
      </c>
      <c r="L68" s="94">
        <v>54</v>
      </c>
    </row>
    <row r="69" spans="1:12" ht="12.75" customHeight="1" x14ac:dyDescent="0.15">
      <c r="A69" s="89">
        <v>3603</v>
      </c>
      <c r="B69" s="90"/>
      <c r="C69" s="91"/>
      <c r="D69" s="92"/>
      <c r="E69" s="93"/>
      <c r="F69" s="94"/>
      <c r="G69" s="89">
        <v>4218</v>
      </c>
      <c r="H69" s="90" t="s">
        <v>215</v>
      </c>
      <c r="I69" s="132">
        <v>191</v>
      </c>
      <c r="J69" s="92">
        <v>203</v>
      </c>
      <c r="K69" s="93">
        <v>394</v>
      </c>
      <c r="L69" s="94">
        <v>153</v>
      </c>
    </row>
    <row r="70" spans="1:12" ht="12.75" customHeight="1" x14ac:dyDescent="0.15">
      <c r="A70" s="89">
        <v>3604</v>
      </c>
      <c r="B70" s="90"/>
      <c r="C70" s="91"/>
      <c r="D70" s="92"/>
      <c r="E70" s="93"/>
      <c r="F70" s="94"/>
      <c r="G70" s="89">
        <v>4219</v>
      </c>
      <c r="H70" s="90" t="s">
        <v>216</v>
      </c>
      <c r="I70" s="132">
        <v>91</v>
      </c>
      <c r="J70" s="92">
        <v>111</v>
      </c>
      <c r="K70" s="93">
        <v>202</v>
      </c>
      <c r="L70" s="94">
        <v>80</v>
      </c>
    </row>
    <row r="71" spans="1:12" ht="12.75" customHeight="1" x14ac:dyDescent="0.15">
      <c r="A71" s="89">
        <v>3605</v>
      </c>
      <c r="B71" s="90"/>
      <c r="C71" s="91"/>
      <c r="D71" s="92"/>
      <c r="E71" s="93"/>
      <c r="F71" s="94"/>
      <c r="G71" s="89">
        <v>4220</v>
      </c>
      <c r="H71" s="90" t="s">
        <v>217</v>
      </c>
      <c r="I71" s="132">
        <v>223</v>
      </c>
      <c r="J71" s="92">
        <v>235</v>
      </c>
      <c r="K71" s="93">
        <v>458</v>
      </c>
      <c r="L71" s="94">
        <v>172</v>
      </c>
    </row>
    <row r="72" spans="1:12" ht="12.75" customHeight="1" x14ac:dyDescent="0.15">
      <c r="A72" s="89">
        <v>3606</v>
      </c>
      <c r="B72" s="90"/>
      <c r="C72" s="91"/>
      <c r="D72" s="92"/>
      <c r="E72" s="93"/>
      <c r="F72" s="94"/>
      <c r="G72" s="89">
        <v>4221</v>
      </c>
      <c r="H72" s="90" t="s">
        <v>218</v>
      </c>
      <c r="I72" s="132">
        <v>129</v>
      </c>
      <c r="J72" s="92">
        <v>141</v>
      </c>
      <c r="K72" s="93">
        <v>270</v>
      </c>
      <c r="L72" s="94">
        <v>92</v>
      </c>
    </row>
    <row r="73" spans="1:12" ht="12.75" customHeight="1" x14ac:dyDescent="0.15">
      <c r="A73" s="89">
        <v>3607</v>
      </c>
      <c r="B73" s="90"/>
      <c r="C73" s="91"/>
      <c r="D73" s="92"/>
      <c r="E73" s="93"/>
      <c r="F73" s="94"/>
      <c r="G73" s="89">
        <v>4222</v>
      </c>
      <c r="H73" s="90" t="s">
        <v>219</v>
      </c>
      <c r="I73" s="132">
        <v>79</v>
      </c>
      <c r="J73" s="92">
        <v>95</v>
      </c>
      <c r="K73" s="93">
        <v>174</v>
      </c>
      <c r="L73" s="94">
        <v>64</v>
      </c>
    </row>
    <row r="74" spans="1:12" ht="12.75" customHeight="1" x14ac:dyDescent="0.15">
      <c r="A74" s="89">
        <v>3608</v>
      </c>
      <c r="B74" s="90"/>
      <c r="C74" s="91"/>
      <c r="D74" s="92"/>
      <c r="E74" s="93"/>
      <c r="F74" s="94"/>
      <c r="G74" s="89">
        <v>4223</v>
      </c>
      <c r="H74" s="90" t="s">
        <v>220</v>
      </c>
      <c r="I74" s="132">
        <v>152</v>
      </c>
      <c r="J74" s="92">
        <v>160</v>
      </c>
      <c r="K74" s="93">
        <v>312</v>
      </c>
      <c r="L74" s="94">
        <v>106</v>
      </c>
    </row>
    <row r="75" spans="1:12" ht="12.75" customHeight="1" x14ac:dyDescent="0.15">
      <c r="B75" s="97"/>
      <c r="C75" s="115"/>
      <c r="D75" s="116"/>
      <c r="E75" s="117"/>
      <c r="F75" s="118"/>
      <c r="G75" s="89">
        <v>4224</v>
      </c>
      <c r="H75" s="90" t="s">
        <v>221</v>
      </c>
      <c r="I75" s="132">
        <v>147</v>
      </c>
      <c r="J75" s="92">
        <v>156</v>
      </c>
      <c r="K75" s="93">
        <v>303</v>
      </c>
      <c r="L75" s="94">
        <v>112</v>
      </c>
    </row>
    <row r="76" spans="1:12" ht="12.75" customHeight="1" x14ac:dyDescent="0.15">
      <c r="B76" s="97"/>
      <c r="C76" s="115"/>
      <c r="D76" s="116"/>
      <c r="E76" s="117"/>
      <c r="F76" s="118"/>
      <c r="G76" s="89">
        <v>4301</v>
      </c>
      <c r="H76" s="90" t="s">
        <v>110</v>
      </c>
      <c r="I76" s="132">
        <v>580</v>
      </c>
      <c r="J76" s="92">
        <v>619</v>
      </c>
      <c r="K76" s="93">
        <v>1199</v>
      </c>
      <c r="L76" s="94">
        <v>424</v>
      </c>
    </row>
    <row r="77" spans="1:12" ht="12.75" customHeight="1" x14ac:dyDescent="0.15">
      <c r="B77" s="97"/>
      <c r="C77" s="115"/>
      <c r="D77" s="116"/>
      <c r="E77" s="117"/>
      <c r="F77" s="118"/>
      <c r="G77" s="89">
        <v>4302</v>
      </c>
      <c r="H77" s="90" t="s">
        <v>222</v>
      </c>
      <c r="I77" s="132">
        <v>98</v>
      </c>
      <c r="J77" s="92">
        <v>94</v>
      </c>
      <c r="K77" s="93">
        <v>192</v>
      </c>
      <c r="L77" s="94">
        <v>77</v>
      </c>
    </row>
    <row r="78" spans="1:12" ht="12.75" customHeight="1" x14ac:dyDescent="0.15">
      <c r="B78" s="97"/>
      <c r="C78" s="115"/>
      <c r="D78" s="116"/>
      <c r="E78" s="117"/>
      <c r="F78" s="118"/>
      <c r="G78" s="89">
        <v>4401</v>
      </c>
      <c r="H78" s="90" t="s">
        <v>111</v>
      </c>
      <c r="I78" s="132">
        <v>374</v>
      </c>
      <c r="J78" s="92">
        <v>378</v>
      </c>
      <c r="K78" s="93">
        <v>752</v>
      </c>
      <c r="L78" s="94">
        <v>274</v>
      </c>
    </row>
    <row r="79" spans="1:12" ht="12.75" customHeight="1" x14ac:dyDescent="0.15">
      <c r="B79" s="97"/>
      <c r="C79" s="115"/>
      <c r="D79" s="116"/>
      <c r="E79" s="117"/>
      <c r="F79" s="118"/>
      <c r="G79" s="89">
        <v>4501</v>
      </c>
      <c r="H79" s="90" t="s">
        <v>223</v>
      </c>
      <c r="I79" s="132">
        <v>501</v>
      </c>
      <c r="J79" s="92">
        <v>510</v>
      </c>
      <c r="K79" s="93">
        <v>1011</v>
      </c>
      <c r="L79" s="94">
        <v>376</v>
      </c>
    </row>
    <row r="80" spans="1:12" ht="12.75" customHeight="1" x14ac:dyDescent="0.15">
      <c r="B80" s="97"/>
      <c r="C80" s="115"/>
      <c r="D80" s="116"/>
      <c r="E80" s="117"/>
      <c r="F80" s="118"/>
      <c r="G80" s="89">
        <v>4502</v>
      </c>
      <c r="H80" s="90" t="s">
        <v>224</v>
      </c>
      <c r="I80" s="132">
        <v>149</v>
      </c>
      <c r="J80" s="92">
        <v>148</v>
      </c>
      <c r="K80" s="93">
        <v>297</v>
      </c>
      <c r="L80" s="94">
        <v>126</v>
      </c>
    </row>
    <row r="81" spans="2:12" ht="12.75" customHeight="1" x14ac:dyDescent="0.15">
      <c r="B81" s="97"/>
      <c r="C81" s="115"/>
      <c r="D81" s="116"/>
      <c r="E81" s="117"/>
      <c r="F81" s="118"/>
      <c r="G81" s="89">
        <v>4503</v>
      </c>
      <c r="H81" s="90" t="s">
        <v>225</v>
      </c>
      <c r="I81" s="132">
        <v>51</v>
      </c>
      <c r="J81" s="92">
        <v>79</v>
      </c>
      <c r="K81" s="93">
        <v>130</v>
      </c>
      <c r="L81" s="94">
        <v>60</v>
      </c>
    </row>
    <row r="82" spans="2:12" ht="12.75" customHeight="1" x14ac:dyDescent="0.15">
      <c r="B82" s="97"/>
      <c r="C82" s="115"/>
      <c r="D82" s="116"/>
      <c r="E82" s="117"/>
      <c r="F82" s="118"/>
      <c r="G82" s="89">
        <v>4504</v>
      </c>
      <c r="H82" s="90" t="s">
        <v>226</v>
      </c>
      <c r="I82" s="132">
        <v>400</v>
      </c>
      <c r="J82" s="92">
        <v>387</v>
      </c>
      <c r="K82" s="93">
        <v>787</v>
      </c>
      <c r="L82" s="94">
        <v>339</v>
      </c>
    </row>
    <row r="83" spans="2:12" ht="12.75" customHeight="1" x14ac:dyDescent="0.15">
      <c r="B83" s="97"/>
      <c r="C83" s="115"/>
      <c r="D83" s="116"/>
      <c r="E83" s="117"/>
      <c r="F83" s="118"/>
      <c r="G83" s="89">
        <v>4505</v>
      </c>
      <c r="H83" s="90" t="s">
        <v>227</v>
      </c>
      <c r="I83" s="132">
        <v>292</v>
      </c>
      <c r="J83" s="92">
        <v>275</v>
      </c>
      <c r="K83" s="93">
        <v>567</v>
      </c>
      <c r="L83" s="94">
        <v>165</v>
      </c>
    </row>
    <row r="84" spans="2:12" ht="12.75" customHeight="1" x14ac:dyDescent="0.15">
      <c r="B84" s="97"/>
      <c r="C84" s="115"/>
      <c r="D84" s="116"/>
      <c r="E84" s="117"/>
      <c r="F84" s="118"/>
      <c r="G84" s="89">
        <v>4506</v>
      </c>
      <c r="H84" s="90" t="s">
        <v>228</v>
      </c>
      <c r="I84" s="132">
        <v>343</v>
      </c>
      <c r="J84" s="92">
        <v>383</v>
      </c>
      <c r="K84" s="93">
        <v>726</v>
      </c>
      <c r="L84" s="94">
        <v>282</v>
      </c>
    </row>
    <row r="85" spans="2:12" ht="12.75" customHeight="1" x14ac:dyDescent="0.15">
      <c r="B85" s="97"/>
      <c r="C85" s="115"/>
      <c r="D85" s="116"/>
      <c r="E85" s="117"/>
      <c r="F85" s="118"/>
      <c r="G85" s="89">
        <v>4601</v>
      </c>
      <c r="H85" s="90" t="s">
        <v>229</v>
      </c>
      <c r="I85" s="132">
        <v>590</v>
      </c>
      <c r="J85" s="92">
        <v>686</v>
      </c>
      <c r="K85" s="93">
        <v>1276</v>
      </c>
      <c r="L85" s="94">
        <v>472</v>
      </c>
    </row>
    <row r="86" spans="2:12" ht="12.75" customHeight="1" x14ac:dyDescent="0.15">
      <c r="B86" s="97"/>
      <c r="C86" s="136"/>
      <c r="D86" s="116"/>
      <c r="E86" s="117"/>
      <c r="F86" s="118"/>
      <c r="G86" s="89">
        <v>4602</v>
      </c>
      <c r="H86" s="90" t="s">
        <v>230</v>
      </c>
      <c r="I86" s="132">
        <v>62</v>
      </c>
      <c r="J86" s="92">
        <v>74</v>
      </c>
      <c r="K86" s="93">
        <v>136</v>
      </c>
      <c r="L86" s="94">
        <v>53</v>
      </c>
    </row>
    <row r="87" spans="2:12" ht="12.75" customHeight="1" x14ac:dyDescent="0.15">
      <c r="B87" s="97"/>
      <c r="C87" s="136"/>
      <c r="D87" s="116"/>
      <c r="E87" s="117"/>
      <c r="F87" s="118"/>
      <c r="G87" s="89">
        <v>4603</v>
      </c>
      <c r="H87" s="90" t="s">
        <v>231</v>
      </c>
      <c r="I87" s="132">
        <v>162</v>
      </c>
      <c r="J87" s="92">
        <v>177</v>
      </c>
      <c r="K87" s="93">
        <v>339</v>
      </c>
      <c r="L87" s="94">
        <v>142</v>
      </c>
    </row>
    <row r="88" spans="2:12" ht="12.75" customHeight="1" x14ac:dyDescent="0.15">
      <c r="B88" s="97"/>
      <c r="C88" s="136"/>
      <c r="D88" s="116"/>
      <c r="E88" s="117"/>
      <c r="F88" s="118"/>
      <c r="G88" s="89">
        <v>4701</v>
      </c>
      <c r="H88" s="90" t="s">
        <v>122</v>
      </c>
      <c r="I88" s="132">
        <v>538</v>
      </c>
      <c r="J88" s="92">
        <v>546</v>
      </c>
      <c r="K88" s="93">
        <v>1084</v>
      </c>
      <c r="L88" s="94">
        <v>429</v>
      </c>
    </row>
    <row r="89" spans="2:12" ht="12.75" customHeight="1" x14ac:dyDescent="0.15">
      <c r="B89" s="97"/>
      <c r="C89" s="136"/>
      <c r="D89" s="116"/>
      <c r="E89" s="117"/>
      <c r="F89" s="118"/>
      <c r="G89" s="89">
        <v>4801</v>
      </c>
      <c r="H89" s="90" t="s">
        <v>123</v>
      </c>
      <c r="I89" s="132">
        <v>176</v>
      </c>
      <c r="J89" s="92">
        <v>182</v>
      </c>
      <c r="K89" s="93">
        <v>358</v>
      </c>
      <c r="L89" s="94">
        <v>130</v>
      </c>
    </row>
    <row r="90" spans="2:12" ht="12.75" customHeight="1" x14ac:dyDescent="0.15">
      <c r="B90" s="97"/>
      <c r="C90" s="136"/>
      <c r="D90" s="116"/>
      <c r="E90" s="117"/>
      <c r="F90" s="118"/>
      <c r="G90" s="89">
        <v>4802</v>
      </c>
      <c r="H90" s="90" t="s">
        <v>232</v>
      </c>
      <c r="I90" s="132">
        <v>107</v>
      </c>
      <c r="J90" s="99">
        <v>122</v>
      </c>
      <c r="K90" s="93">
        <v>229</v>
      </c>
      <c r="L90" s="94">
        <v>99</v>
      </c>
    </row>
    <row r="91" spans="2:12" ht="12.75" customHeight="1" thickBot="1" x14ac:dyDescent="0.2">
      <c r="B91" s="103"/>
      <c r="C91" s="137"/>
      <c r="D91" s="119"/>
      <c r="E91" s="120"/>
      <c r="F91" s="121"/>
      <c r="G91" s="89">
        <v>4803</v>
      </c>
      <c r="H91" s="90" t="s">
        <v>233</v>
      </c>
      <c r="I91" s="132">
        <v>56</v>
      </c>
      <c r="J91" s="92">
        <v>55</v>
      </c>
      <c r="K91" s="93">
        <v>111</v>
      </c>
      <c r="L91" s="94">
        <v>46</v>
      </c>
    </row>
    <row r="92" spans="2:12" ht="12.75" customHeight="1" thickTop="1" thickBot="1" x14ac:dyDescent="0.2">
      <c r="B92" s="109" t="s">
        <v>11</v>
      </c>
      <c r="C92" s="133">
        <f>SUM(C48:C91)</f>
        <v>3534</v>
      </c>
      <c r="D92" s="111">
        <f>SUM(D48:D91)</f>
        <v>3254</v>
      </c>
      <c r="E92" s="110">
        <f>SUM(E48:E91)</f>
        <v>6788</v>
      </c>
      <c r="F92" s="110">
        <f>SUM(F48:F91)</f>
        <v>2725</v>
      </c>
      <c r="G92" s="113"/>
      <c r="H92" s="109" t="s">
        <v>11</v>
      </c>
      <c r="I92" s="133">
        <f>SUM(I48:I91)</f>
        <v>10244</v>
      </c>
      <c r="J92" s="111">
        <f>SUM(J48:J91)</f>
        <v>10715</v>
      </c>
      <c r="K92" s="110">
        <f>SUM(K48:K91)</f>
        <v>20959</v>
      </c>
      <c r="L92" s="112">
        <f>SUM(L48:L91)</f>
        <v>8096</v>
      </c>
    </row>
    <row r="93" spans="2:12" ht="12.75" customHeight="1" thickBot="1" x14ac:dyDescent="0.2">
      <c r="B93" s="122"/>
      <c r="C93" s="123"/>
      <c r="D93" s="123"/>
      <c r="E93" s="123"/>
      <c r="F93" s="124"/>
      <c r="G93" s="123"/>
      <c r="H93" s="125" t="s">
        <v>23</v>
      </c>
      <c r="I93" s="134">
        <f>C45+I45+C92+I92</f>
        <v>35033</v>
      </c>
      <c r="J93" s="127">
        <f>D45+J45+D92+J92</f>
        <v>35293</v>
      </c>
      <c r="K93" s="126">
        <f>E45+K45+E92+K92</f>
        <v>70326</v>
      </c>
      <c r="L93" s="128">
        <f>F45+L45+F92+L92</f>
        <v>28749</v>
      </c>
    </row>
    <row r="94" spans="2:12" ht="12.75" customHeight="1" x14ac:dyDescent="0.15">
      <c r="C94" s="95"/>
      <c r="D94" s="95"/>
      <c r="E94" s="95"/>
      <c r="F94" s="95"/>
      <c r="G94" s="95"/>
    </row>
    <row r="95" spans="2:12" ht="12.75" customHeight="1" x14ac:dyDescent="0.15">
      <c r="C95" s="95"/>
      <c r="D95" s="95"/>
      <c r="E95" s="95"/>
      <c r="F95" s="95"/>
      <c r="G95" s="95"/>
    </row>
    <row r="96" spans="2:12" ht="12.75" customHeight="1" x14ac:dyDescent="0.15">
      <c r="C96" s="95"/>
      <c r="D96" s="95"/>
      <c r="E96" s="95"/>
      <c r="F96" s="95"/>
      <c r="G96" s="95"/>
    </row>
    <row r="97" spans="3:7" ht="12.75" customHeight="1" x14ac:dyDescent="0.15">
      <c r="C97" s="95"/>
      <c r="D97" s="95"/>
      <c r="E97" s="95"/>
      <c r="F97" s="95"/>
      <c r="G97" s="95"/>
    </row>
    <row r="98" spans="3:7" ht="12.75" customHeight="1" x14ac:dyDescent="0.15">
      <c r="C98" s="95"/>
      <c r="D98" s="95"/>
      <c r="E98" s="95"/>
      <c r="F98" s="95"/>
      <c r="G98" s="95"/>
    </row>
    <row r="99" spans="3:7" ht="12.75" customHeight="1" x14ac:dyDescent="0.15">
      <c r="C99" s="95"/>
      <c r="D99" s="95"/>
      <c r="E99" s="95"/>
      <c r="F99" s="95"/>
      <c r="G99" s="95"/>
    </row>
    <row r="100" spans="3:7" ht="12.75" customHeight="1" x14ac:dyDescent="0.15">
      <c r="C100" s="95"/>
      <c r="D100" s="95"/>
      <c r="E100" s="95"/>
      <c r="F100" s="95"/>
      <c r="G100" s="95"/>
    </row>
    <row r="101" spans="3:7" ht="12.75" customHeight="1" x14ac:dyDescent="0.15">
      <c r="C101" s="95"/>
      <c r="D101" s="95"/>
      <c r="E101" s="95"/>
      <c r="F101" s="95"/>
      <c r="G101" s="95"/>
    </row>
    <row r="102" spans="3:7" ht="12.75" customHeight="1" x14ac:dyDescent="0.15">
      <c r="C102" s="95"/>
      <c r="D102" s="95"/>
      <c r="E102" s="95"/>
      <c r="F102" s="95"/>
      <c r="G102" s="95"/>
    </row>
    <row r="103" spans="3:7" ht="12.75" customHeight="1" x14ac:dyDescent="0.15">
      <c r="C103" s="95"/>
      <c r="D103" s="95"/>
      <c r="E103" s="95"/>
      <c r="F103" s="95"/>
      <c r="G103" s="95"/>
    </row>
    <row r="104" spans="3:7" ht="12.75" customHeight="1" x14ac:dyDescent="0.15">
      <c r="C104" s="95"/>
      <c r="D104" s="95"/>
      <c r="E104" s="95"/>
      <c r="F104" s="95"/>
      <c r="G104" s="95"/>
    </row>
    <row r="105" spans="3:7" ht="12.75" customHeight="1" x14ac:dyDescent="0.15">
      <c r="C105" s="95"/>
      <c r="D105" s="95"/>
      <c r="E105" s="95"/>
      <c r="F105" s="95"/>
      <c r="G105" s="95"/>
    </row>
    <row r="106" spans="3:7" ht="12.75" customHeight="1" x14ac:dyDescent="0.15">
      <c r="C106" s="95"/>
      <c r="D106" s="95"/>
      <c r="E106" s="95"/>
      <c r="F106" s="95"/>
      <c r="G106" s="95"/>
    </row>
    <row r="107" spans="3:7" ht="12.75" customHeight="1" x14ac:dyDescent="0.15">
      <c r="C107" s="95"/>
      <c r="D107" s="95"/>
      <c r="E107" s="95"/>
      <c r="F107" s="95"/>
      <c r="G107" s="95"/>
    </row>
    <row r="108" spans="3:7" ht="12.75" customHeight="1" x14ac:dyDescent="0.15">
      <c r="C108" s="95"/>
      <c r="D108" s="95"/>
      <c r="E108" s="95"/>
      <c r="F108" s="95"/>
      <c r="G108" s="95"/>
    </row>
    <row r="109" spans="3:7" ht="12.75" customHeight="1" x14ac:dyDescent="0.15">
      <c r="C109" s="95"/>
      <c r="D109" s="95"/>
      <c r="E109" s="95"/>
      <c r="F109" s="95"/>
      <c r="G109" s="95"/>
    </row>
    <row r="110" spans="3:7" ht="12.75" customHeight="1" x14ac:dyDescent="0.15">
      <c r="C110" s="95"/>
      <c r="D110" s="95"/>
      <c r="E110" s="95"/>
      <c r="F110" s="95"/>
      <c r="G110" s="95"/>
    </row>
    <row r="111" spans="3:7" ht="12.75" customHeight="1" x14ac:dyDescent="0.15">
      <c r="C111" s="95"/>
      <c r="D111" s="95"/>
      <c r="E111" s="95"/>
      <c r="F111" s="95"/>
      <c r="G111" s="95"/>
    </row>
    <row r="112" spans="3:7" ht="12.75" customHeight="1" x14ac:dyDescent="0.15">
      <c r="C112" s="95"/>
      <c r="D112" s="95"/>
      <c r="E112" s="95"/>
      <c r="F112" s="95"/>
      <c r="G112" s="95"/>
    </row>
    <row r="113" spans="3:7" ht="12.75" customHeight="1" x14ac:dyDescent="0.15">
      <c r="C113" s="95"/>
      <c r="D113" s="95"/>
      <c r="E113" s="95"/>
      <c r="F113" s="95"/>
      <c r="G113" s="95"/>
    </row>
    <row r="114" spans="3:7" ht="12.75" customHeight="1" x14ac:dyDescent="0.15">
      <c r="C114" s="95"/>
      <c r="D114" s="95"/>
      <c r="E114" s="95"/>
      <c r="F114" s="95"/>
      <c r="G114" s="95"/>
    </row>
    <row r="115" spans="3:7" ht="12.75" customHeight="1" x14ac:dyDescent="0.15">
      <c r="C115" s="95"/>
      <c r="D115" s="95"/>
      <c r="E115" s="95"/>
      <c r="F115" s="95"/>
      <c r="G115" s="95"/>
    </row>
    <row r="116" spans="3:7" ht="12.75" customHeight="1" x14ac:dyDescent="0.15">
      <c r="C116" s="95"/>
      <c r="D116" s="95"/>
      <c r="E116" s="95"/>
      <c r="F116" s="95"/>
      <c r="G116" s="95"/>
    </row>
    <row r="117" spans="3:7" ht="12.75" customHeight="1" x14ac:dyDescent="0.15">
      <c r="C117" s="95"/>
      <c r="D117" s="95"/>
      <c r="E117" s="95"/>
      <c r="F117" s="95"/>
      <c r="G117" s="95"/>
    </row>
    <row r="118" spans="3:7" ht="12.75" customHeight="1" x14ac:dyDescent="0.15">
      <c r="C118" s="95"/>
      <c r="D118" s="95"/>
      <c r="E118" s="95"/>
      <c r="F118" s="95"/>
      <c r="G118" s="95"/>
    </row>
  </sheetData>
  <phoneticPr fontId="2"/>
  <printOptions horizontalCentered="1"/>
  <pageMargins left="0.78740157480314965" right="0.78740157480314965" top="0.59055118110236227" bottom="0.59055118110236227" header="0.39370078740157483" footer="0.39370078740157483"/>
  <pageSetup paperSize="9" scale="94" fitToHeight="2" orientation="landscape" r:id="rId1"/>
  <headerFooter alignWithMargins="0">
    <oddFooter>&amp;L&amp;8&amp;F&amp;C&amp;8&amp;A&amp;R&amp;8&amp;N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A01_ZENKAI</vt:lpstr>
      <vt:lpstr>大字別!Print_Area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Administrator</cp:lastModifiedBy>
  <cp:lastPrinted>2020-11-02T06:03:41Z</cp:lastPrinted>
  <dcterms:created xsi:type="dcterms:W3CDTF">2016-02-24T01:39:14Z</dcterms:created>
  <dcterms:modified xsi:type="dcterms:W3CDTF">2020-11-02T06:09:44Z</dcterms:modified>
</cp:coreProperties>
</file>