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fs220\みしな\１０、照会通知関係\H28\3.15〆切　財政状況資料集\回答\HP\"/>
    </mc:Choice>
  </mc:AlternateContent>
  <bookViews>
    <workbookView xWindow="0" yWindow="0" windowWidth="16815" windowHeight="7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BE36" i="9"/>
  <c r="AM36" i="9"/>
  <c r="CO34" i="9"/>
  <c r="CO35" i="9" s="1"/>
  <c r="CO36" i="9" s="1"/>
  <c r="BW34" i="9"/>
  <c r="BW35" i="9" s="1"/>
  <c r="BW36" i="9" s="1"/>
  <c r="BW37" i="9" s="1"/>
  <c r="BW38" i="9" s="1"/>
  <c r="BW39"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U34" i="9"/>
  <c r="U35" i="9" s="1"/>
  <c r="U36" i="9" s="1"/>
  <c r="BE34" i="9" l="1"/>
  <c r="BE35" i="9" s="1"/>
</calcChain>
</file>

<file path=xl/sharedStrings.xml><?xml version="1.0" encoding="utf-8"?>
<sst xmlns="http://schemas.openxmlformats.org/spreadsheetml/2006/main" count="997" uniqueCount="546">
  <si>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</si>
  <si>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</si>
  <si>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</si>
  <si>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</si>
  <si>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</si>
  <si>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</si>
  <si>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</si>
  <si>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</si>
  <si>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</si>
  <si>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</si>
  <si>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</si>
  <si>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</si>
  <si>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</si>
  <si>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</si>
  <si>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</si>
  <si>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</si>
  <si>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</si>
  <si>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</si>
  <si>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</si>
  <si>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</si>
  <si>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</si>
  <si>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</si>
  <si>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</si>
  <si>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</si>
  <si>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</si>
  <si>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</si>
  <si>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</si>
  <si>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</si>
  <si>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</si>
  <si>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</si>
  <si>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</si>
  <si>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</si>
  <si>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</si>
  <si>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</si>
  <si>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</si>
  <si>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</si>
  <si>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</si>
  <si>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</si>
  <si>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</si>
  <si>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</si>
  <si>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</si>
  <si>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</si>
  <si>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</si>
  <si>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</si>
  <si>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</si>
  <si>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</si>
  <si>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</si>
  <si>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</si>
  <si>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</si>
  <si>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</si>
  <si>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</si>
  <si>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</si>
  <si>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</si>
  <si>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</si>
  <si>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</si>
  <si>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</si>
  <si>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</si>
  <si>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</si>
  <si>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</si>
  <si>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</si>
  <si>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</si>
  <si>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</si>
  <si>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</si>
  <si>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</si>
  <si>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</si>
  <si>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</si>
  <si>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</si>
  <si>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</si>
  <si>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</si>
  <si>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</si>
  <si>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</si>
  <si>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</si>
  <si>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</si>
  <si>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</si>
  <si>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</si>
  <si>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</si>
  <si>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</si>
  <si>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</si>
  <si>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</si>
  <si>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</si>
  <si>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</si>
  <si>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</si>
  <si>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</si>
  <si>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</si>
  <si>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</si>
  <si>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</si>
  <si>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</si>
  <si>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</si>
  <si>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</si>
  <si>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</si>
  <si>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</si>
  <si>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</si>
  <si>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</si>
  <si>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</si>
  <si>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</si>
  <si>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</si>
  <si>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</si>
  <si>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</si>
  <si>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</si>
  <si>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</si>
  <si>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</si>
  <si>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</si>
  <si>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</si>
  <si>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</si>
  <si>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</si>
  <si>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</si>
  <si>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</si>
  <si>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</si>
  <si>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</si>
  <si>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</si>
  <si>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</si>
  <si>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</si>
  <si>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</si>
  <si>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</si>
  <si>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</si>
  <si>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</si>
  <si>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</si>
  <si>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</si>
  <si>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</si>
  <si>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</si>
  <si>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</si>
  <si>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</si>
  <si>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</si>
  <si>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</si>
  <si>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</si>
  <si>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</si>
  <si>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</si>
  <si>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</si>
  <si>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</si>
  <si>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</si>
  <si>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</si>
  <si>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</si>
  <si>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</si>
  <si>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</si>
  <si>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</si>
  <si>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</si>
  <si>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</si>
  <si>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</si>
  <si>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</si>
  <si>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</si>
  <si>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</si>
  <si>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</si>
  <si>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</si>
  <si>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</si>
  <si>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</si>
  <si>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</si>
  <si>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</si>
  <si>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</si>
  <si>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</si>
  <si>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</si>
  <si>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</si>
  <si>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</si>
  <si>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</si>
  <si>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</si>
  <si>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</si>
  <si>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</si>
  <si>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</si>
  <si>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</si>
  <si>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</si>
  <si>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</si>
  <si>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</si>
  <si>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</si>
  <si>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</si>
  <si>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</si>
  <si>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</si>
  <si>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</si>
  <si>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</si>
  <si>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</si>
  <si>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</si>
  <si>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</si>
  <si>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</si>
  <si>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</si>
  <si>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</si>
  <si>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</si>
  <si>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</si>
  <si>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</si>
  <si>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</si>
  <si>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</si>
  <si>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</si>
  <si>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</si>
  <si>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</si>
  <si>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</si>
  <si>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</si>
  <si>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</si>
  <si>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</si>
  <si>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</si>
  <si>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</si>
  <si>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</si>
  <si>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</si>
  <si>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</si>
  <si>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</si>
  <si>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</si>
  <si>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滋賀県栗東市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</si>
  <si>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</si>
  <si>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</si>
  <si>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</si>
  <si>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</si>
  <si>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</si>
  <si>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</si>
  <si>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</si>
  <si>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</si>
  <si>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</si>
  <si>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</si>
  <si>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</si>
  <si>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</si>
  <si>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</si>
  <si>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</si>
  <si>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</si>
  <si>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</si>
  <si>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</si>
  <si>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</si>
  <si>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</si>
  <si>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</si>
  <si>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</si>
  <si>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</si>
  <si>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</si>
  <si>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</si>
  <si>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</si>
  <si>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</si>
  <si>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</si>
  <si>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</si>
  <si>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</si>
  <si>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</si>
  <si>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</si>
  <si>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</si>
  <si>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</si>
  <si>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</si>
  <si>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</si>
  <si>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</si>
  <si>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</si>
  <si>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</si>
  <si>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</si>
  <si>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</si>
  <si>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</si>
  <si>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</si>
  <si>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</si>
  <si>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</si>
  <si>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</si>
  <si>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</si>
  <si>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</si>
  <si>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</si>
  <si>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</si>
  <si>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</si>
  <si>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</si>
  <si>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</si>
  <si>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</si>
  <si>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</si>
  <si>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</si>
  <si>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</si>
  <si>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</si>
  <si>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</si>
  <si>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</si>
  <si>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</si>
  <si>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</si>
  <si>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</si>
  <si>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</si>
  <si>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</si>
  <si>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</si>
  <si>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</si>
  <si>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</si>
  <si>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</si>
  <si>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</si>
  <si>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</si>
  <si>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</si>
  <si>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</si>
  <si>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</si>
  <si>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</si>
  <si>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</si>
  <si>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</si>
  <si>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</si>
  <si>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</si>
  <si>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</si>
  <si>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</si>
  <si>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</si>
  <si>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</si>
  <si>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</si>
  <si>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</si>
  <si>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</si>
  <si>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</si>
  <si>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</si>
  <si>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</si>
  <si>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</si>
  <si>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</si>
  <si>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</si>
  <si>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</si>
  <si>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</si>
  <si>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</si>
  <si>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</si>
  <si>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</si>
  <si>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</si>
  <si>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</si>
  <si>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</si>
  <si>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</si>
  <si>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</si>
  <si>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</si>
  <si>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</si>
  <si>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</si>
  <si>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</si>
  <si>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</si>
  <si>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</si>
  <si>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</si>
  <si>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</si>
  <si>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</si>
  <si>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</si>
  <si>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</si>
  <si>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</si>
  <si>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</si>
  <si>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</si>
  <si>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</si>
  <si>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</si>
  <si>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</si>
  <si>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</si>
  <si>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</si>
  <si>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</si>
  <si>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</si>
  <si>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</si>
  <si>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</si>
  <si>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</si>
  <si>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</si>
  <si>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</si>
  <si>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</si>
  <si>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</si>
  <si>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</si>
  <si>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</si>
  <si>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</si>
  <si>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</si>
  <si>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</si>
  <si>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</si>
  <si>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</si>
  <si>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</si>
  <si>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</si>
  <si>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</si>
  <si>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</si>
  <si>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</si>
  <si>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</si>
  <si>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</si>
  <si>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</si>
  <si>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</si>
  <si>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</si>
  <si>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</si>
  <si>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滋賀県栗東市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</si>
  <si>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</si>
  <si>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</si>
  <si>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</si>
  <si>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</si>
  <si>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</si>
  <si>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</si>
  <si>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</si>
  <si>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</si>
  <si>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</si>
  <si>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</si>
  <si>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</si>
  <si>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</si>
  <si>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</si>
  <si>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</si>
  <si>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</si>
  <si>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</si>
  <si>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</si>
  <si>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</si>
  <si>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</si>
  <si>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</si>
  <si>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</si>
  <si>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</si>
  <si>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</si>
  <si>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</si>
  <si>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</si>
  <si>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</si>
  <si>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</si>
  <si>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</si>
  <si>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</si>
  <si>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</si>
  <si>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</si>
  <si>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</si>
  <si>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</si>
  <si>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</si>
  <si>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</si>
  <si>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</si>
  <si>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</si>
  <si>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</si>
  <si>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</si>
  <si>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</si>
  <si>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</si>
  <si>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</si>
  <si>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</si>
  <si>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</si>
  <si>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大津湖南都市計画事業栗東駅前土地区画整理事業特別会計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</si>
  <si>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</si>
  <si>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</si>
  <si>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</si>
  <si>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</si>
  <si>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</si>
  <si>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</si>
  <si>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</si>
  <si>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</si>
  <si>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</si>
  <si>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</si>
  <si>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</si>
  <si>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</si>
  <si>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</si>
  <si>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</si>
  <si>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</si>
  <si>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</si>
  <si>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</si>
  <si>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</si>
  <si>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</si>
  <si>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</si>
  <si>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</si>
  <si>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</si>
  <si>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</si>
  <si>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</si>
  <si>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</si>
  <si>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</si>
  <si>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</si>
  <si>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</si>
  <si>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</si>
  <si>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</si>
  <si>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</si>
  <si>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</si>
  <si>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</si>
  <si>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</si>
  <si>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</si>
  <si>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</si>
  <si>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</si>
  <si>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</si>
  <si>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</si>
  <si>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</si>
  <si>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</si>
  <si>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</si>
  <si>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</si>
  <si>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</si>
  <si>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</si>
  <si>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</si>
  <si>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</si>
  <si>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</si>
  <si>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</si>
  <si>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</si>
  <si>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</si>
  <si>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</si>
  <si>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</si>
  <si>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</si>
  <si>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</si>
  <si>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大津湖南都市計画事業栗東駅前土地区画整理事業特別会計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</si>
  <si>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</si>
  <si>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</si>
  <si>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</si>
  <si>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</si>
  <si>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</si>
  <si>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</si>
  <si>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</si>
  <si>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</si>
  <si>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</si>
  <si>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</si>
  <si>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</si>
  <si>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</si>
  <si>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</si>
  <si>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</si>
  <si>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</si>
  <si>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</si>
  <si>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</si>
  <si>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</si>
  <si>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</si>
  <si>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</si>
  <si>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</si>
  <si>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</si>
  <si>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</si>
  <si>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</si>
  <si>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</si>
  <si>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</si>
  <si>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</si>
  <si>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</si>
  <si>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</si>
  <si>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</si>
  <si>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</si>
  <si>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</si>
  <si>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</si>
  <si>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</si>
  <si>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</si>
  <si>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</si>
  <si>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</si>
  <si>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</si>
  <si>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</si>
  <si>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</si>
  <si>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</si>
  <si>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</si>
  <si>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</si>
  <si>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</si>
  <si>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</si>
  <si>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</si>
  <si>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</si>
  <si>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</si>
  <si>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</si>
  <si>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</si>
  <si>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</si>
  <si>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</si>
  <si>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</si>
  <si>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</si>
  <si>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</si>
  <si>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</si>
  <si>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</si>
  <si>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</si>
  <si>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</si>
  <si>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</si>
  <si>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</si>
  <si>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</si>
  <si>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</si>
  <si>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</si>
  <si>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</si>
  <si>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</si>
  <si>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</si>
  <si>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</si>
  <si>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</si>
  <si>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</si>
  <si>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</si>
  <si>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</si>
  <si>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</si>
  <si>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</si>
  <si>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</si>
  <si>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</si>
  <si>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</si>
  <si>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</si>
  <si>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</si>
  <si>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</si>
  <si>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</si>
  <si>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</si>
  <si>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</si>
  <si>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</si>
  <si>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</si>
  <si>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</si>
  <si>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公共下水道事業会計</t>
  </si>
  <si>
    <t>国民健康保険特別会計</t>
  </si>
  <si>
    <t>介護保険特別会計</t>
  </si>
  <si>
    <t>後期高齢者医療特別会計</t>
  </si>
  <si>
    <t>栗東墓地公園特別会計</t>
  </si>
  <si>
    <t>農業集落排水事業特別会計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</si>
  <si>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</si>
  <si>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</si>
  <si>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</si>
  <si>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</si>
  <si>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湖南広域行政組合</t>
  </si>
  <si>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</si>
  <si>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</si>
  <si>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滋賀県後期高齢者医療広域連合（特別）</t>
  </si>
  <si>
    <t>-</t>
    <phoneticPr fontId="2"/>
  </si>
  <si>
    <t>栗東市体育協会</t>
    <rPh sb="0" eb="3">
      <t>リットウシ</t>
    </rPh>
    <rPh sb="3" eb="5">
      <t>タイイク</t>
    </rPh>
    <rPh sb="5" eb="7">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</si>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</sst>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29725</c:v>
                </c:pt>
                <c:pt idx="1">
                  <c:v>26818</c:v>
                </c:pt>
                <c:pt idx="2">
                  <c:v>30594</c:v>
                </c:pt>
                <c:pt idx="3">
                  <c:v>22001</c:v>
                </c:pt>
                <c:pt idx="4">
                  <c:v>36039</c:v>
                </c:pt>
              </c:numCache>
            </c:numRef>
          </c:val>
          <c:smooth val="0"/>
        </c:ser>
        <c:dLbls>
          <c:showLegendKey val="0"/>
          <c:showVal val="0"/>
          <c:showCatName val="0"/>
          <c:showSerName val="0"/>
          <c:showPercent val="0"/>
          <c:showBubbleSize val="0"/>
        </c:dLbls>
        <c:marker val="1"/>
        <c:smooth val="0"/>
        <c:axId val="242730176"/>
        <c:axId val="242404528"/>
      </c:lineChart>
      <c:catAx>
        <c:axId val="24273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404528"/>
        <c:crosses val="autoZero"/>
        <c:auto val="1"/>
        <c:lblAlgn val="ctr"/>
        <c:lblOffset val="100"/>
        <c:tickLblSkip val="1"/>
        <c:tickMarkSkip val="1"/>
        <c:noMultiLvlLbl val="0"/>
      </c:catAx>
      <c:valAx>
        <c:axId val="2424045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73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4.1100000000000003</c:v>
                </c:pt>
                <c:pt idx="1">
                  <c:v>3.48</c:v>
                </c:pt>
                <c:pt idx="2">
                  <c:v>3.47</c:v>
                </c:pt>
                <c:pt idx="3">
                  <c:v>3.43</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c:v>
                </c:pt>
                <c:pt idx="1">
                  <c:v>6.48</c:v>
                </c:pt>
                <c:pt idx="2">
                  <c:v>7.29</c:v>
                </c:pt>
                <c:pt idx="3">
                  <c:v>8.35</c:v>
                </c:pt>
                <c:pt idx="4">
                  <c:v>8.4</c:v>
                </c:pt>
              </c:numCache>
            </c:numRef>
          </c:val>
        </c:ser>
        <c:dLbls>
          <c:showLegendKey val="0"/>
          <c:showVal val="0"/>
          <c:showCatName val="0"/>
          <c:showSerName val="0"/>
          <c:showPercent val="0"/>
          <c:showBubbleSize val="0"/>
        </c:dLbls>
        <c:gapWidth val="250"/>
        <c:overlap val="100"/>
        <c:axId val="240774520"/>
        <c:axId val="176933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3.94</c:v>
                </c:pt>
                <c:pt idx="1">
                  <c:v>3.43</c:v>
                </c:pt>
                <c:pt idx="2">
                  <c:v>1.02</c:v>
                </c:pt>
                <c:pt idx="3">
                  <c:v>0.88</c:v>
                </c:pt>
                <c:pt idx="4">
                  <c:v>0.39</c:v>
                </c:pt>
              </c:numCache>
            </c:numRef>
          </c:val>
          <c:smooth val="0"/>
        </c:ser>
        <c:dLbls>
          <c:showLegendKey val="0"/>
          <c:showVal val="0"/>
          <c:showCatName val="0"/>
          <c:showSerName val="0"/>
          <c:showPercent val="0"/>
          <c:showBubbleSize val="0"/>
        </c:dLbls>
        <c:marker val="1"/>
        <c:smooth val="0"/>
        <c:axId val="240774520"/>
        <c:axId val="176933104"/>
      </c:lineChart>
      <c:catAx>
        <c:axId val="240774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933104"/>
        <c:crosses val="autoZero"/>
        <c:auto val="1"/>
        <c:lblAlgn val="ctr"/>
        <c:lblOffset val="100"/>
        <c:tickLblSkip val="1"/>
        <c:tickMarkSkip val="1"/>
        <c:noMultiLvlLbl val="0"/>
      </c:catAx>
      <c:valAx>
        <c:axId val="17693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774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2.85</c:v>
                </c:pt>
                <c:pt idx="2">
                  <c:v>#N/A</c:v>
                </c:pt>
                <c:pt idx="3">
                  <c:v>2.77</c:v>
                </c:pt>
                <c:pt idx="4">
                  <c:v>#N/A</c:v>
                </c:pt>
                <c:pt idx="5">
                  <c:v>2.08</c:v>
                </c:pt>
                <c:pt idx="6">
                  <c:v>#N/A</c:v>
                </c:pt>
                <c:pt idx="7">
                  <c:v>0.02</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0.09</c:v>
                </c:pt>
                <c:pt idx="4">
                  <c:v>#N/A</c:v>
                </c:pt>
                <c:pt idx="5">
                  <c:v>0.09</c:v>
                </c:pt>
                <c:pt idx="6">
                  <c:v>#N/A</c:v>
                </c:pt>
                <c:pt idx="7">
                  <c:v>0.11</c:v>
                </c:pt>
                <c:pt idx="8">
                  <c:v>#N/A</c:v>
                </c:pt>
                <c:pt idx="9">
                  <c:v>0.12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0.08</c:v>
                </c:pt>
                <c:pt idx="4">
                  <c:v>#N/A</c:v>
                </c:pt>
                <c:pt idx="5">
                  <c:v>0.27</c:v>
                </c:pt>
                <c:pt idx="6">
                  <c:v>#N/A</c:v>
                </c:pt>
                <c:pt idx="7">
                  <c:v>0.35</c:v>
                </c:pt>
                <c:pt idx="8">
                  <c:v>#N/A</c:v>
                </c:pt>
                <c:pt idx="9">
                  <c:v>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0.66</c:v>
                </c:pt>
                <c:pt idx="2">
                  <c:v>#N/A</c:v>
                </c:pt>
                <c:pt idx="3">
                  <c:v>1.21</c:v>
                </c:pt>
                <c:pt idx="4">
                  <c:v>#N/A</c:v>
                </c:pt>
                <c:pt idx="5">
                  <c:v>1.9</c:v>
                </c:pt>
                <c:pt idx="6">
                  <c:v>#N/A</c:v>
                </c:pt>
                <c:pt idx="7">
                  <c:v>1.85</c:v>
                </c:pt>
                <c:pt idx="8">
                  <c:v>#N/A</c:v>
                </c:pt>
                <c:pt idx="9">
                  <c:v>1.69</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1.97</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4.04</c:v>
                </c:pt>
                <c:pt idx="2">
                  <c:v>#N/A</c:v>
                </c:pt>
                <c:pt idx="3">
                  <c:v>3.41</c:v>
                </c:pt>
                <c:pt idx="4">
                  <c:v>#N/A</c:v>
                </c:pt>
                <c:pt idx="5">
                  <c:v>3.39</c:v>
                </c:pt>
                <c:pt idx="6">
                  <c:v>#N/A</c:v>
                </c:pt>
                <c:pt idx="7">
                  <c:v>3.34</c:v>
                </c:pt>
                <c:pt idx="8">
                  <c:v>#N/A</c:v>
                </c:pt>
                <c:pt idx="9">
                  <c:v>3.42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11.24</c:v>
                </c:pt>
                <c:pt idx="2">
                  <c:v>#N/A</c:v>
                </c:pt>
                <c:pt idx="3">
                  <c:v>12.52</c:v>
                </c:pt>
                <c:pt idx="4">
                  <c:v>#N/A</c:v>
                </c:pt>
                <c:pt idx="5">
                  <c:v>12.72</c:v>
                </c:pt>
                <c:pt idx="6">
                  <c:v>#N/A</c:v>
                </c:pt>
                <c:pt idx="7">
                  <c:v>14.09</c:v>
                </c:pt>
                <c:pt idx="8">
                  <c:v>#N/A</c:v>
                </c:pt>
                <c:pt idx="9">
                  <c:v>13.19</c:v>
                </c:pt>
              </c:numCache>
            </c:numRef>
          </c:val>
        </c:ser>
        <c:dLbls>
          <c:showLegendKey val="0"/>
          <c:showVal val="0"/>
          <c:showCatName val="0"/>
          <c:showSerName val="0"/>
          <c:showPercent val="0"/>
          <c:showBubbleSize val="0"/>
        </c:dLbls>
        <c:gapWidth val="150"/>
        <c:overlap val="100"/>
        <c:axId val="175096336"/>
        <c:axId val="241517344"/>
      </c:barChart>
      <c:catAx>
        <c:axId val="17509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1517344"/>
        <c:crosses val="autoZero"/>
        <c:auto val="1"/>
        <c:lblAlgn val="ctr"/>
        <c:lblOffset val="100"/>
        <c:tickLblSkip val="1"/>
        <c:tickMarkSkip val="1"/>
        <c:noMultiLvlLbl val="0"/>
      </c:catAx>
      <c:valAx>
        <c:axId val="24151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96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2378</c:v>
                </c:pt>
                <c:pt idx="5">
                  <c:v>2424</c:v>
                </c:pt>
                <c:pt idx="8">
                  <c:v>2491</c:v>
                </c:pt>
                <c:pt idx="11">
                  <c:v>2497</c:v>
                </c:pt>
                <c:pt idx="14">
                  <c:v>2413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73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c:v>
                </c:pt>
                <c:pt idx="3">
                  <c:v>9</c:v>
                </c:pt>
                <c:pt idx="6">
                  <c:v>9</c:v>
                </c:pt>
                <c:pt idx="9">
                  <c:v>9</c:v>
                </c:pt>
                <c:pt idx="12">
                  <c:v>153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122</c:v>
                </c:pt>
                <c:pt idx="6">
                  <c:v>125</c:v>
                </c:pt>
                <c:pt idx="9">
                  <c:v>127</c:v>
                </c:pt>
                <c:pt idx="12">
                  <c:v>105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385</c:v>
                </c:pt>
                <c:pt idx="3">
                  <c:v>455</c:v>
                </c:pt>
                <c:pt idx="6">
                  <c:v>362</c:v>
                </c:pt>
                <c:pt idx="9">
                  <c:v>354</c:v>
                </c:pt>
                <c:pt idx="12">
                  <c:v>367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3935</c:v>
                </c:pt>
                <c:pt idx="3">
                  <c:v>3886</c:v>
                </c:pt>
                <c:pt idx="6">
                  <c:v>4112</c:v>
                </c:pt>
                <c:pt idx="9">
                  <c:v>4019</c:v>
                </c:pt>
                <c:pt idx="12">
                  <c:v>3870</c:v>
                </c:pt>
              </c:numCache>
            </c:numRef>
          </c:val>
        </c:ser>
        <c:dLbls>
          <c:showLegendKey val="0"/>
          <c:showVal val="0"/>
          <c:showCatName val="0"/>
          <c:showSerName val="0"/>
          <c:showPercent val="0"/>
          <c:showBubbleSize val="0"/>
        </c:dLbls>
        <c:gapWidth val="100"/>
        <c:overlap val="100"/>
        <c:axId val="243628104"/>
        <c:axId val="24362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2141</c:v>
                </c:pt>
                <c:pt idx="2">
                  <c:v>#N/A</c:v>
                </c:pt>
                <c:pt idx="3">
                  <c:v>#N/A</c:v>
                </c:pt>
                <c:pt idx="4">
                  <c:v>2048</c:v>
                </c:pt>
                <c:pt idx="5">
                  <c:v>#N/A</c:v>
                </c:pt>
                <c:pt idx="6">
                  <c:v>#N/A</c:v>
                </c:pt>
                <c:pt idx="7">
                  <c:v>2117</c:v>
                </c:pt>
                <c:pt idx="8">
                  <c:v>#N/A</c:v>
                </c:pt>
                <c:pt idx="9">
                  <c:v>#N/A</c:v>
                </c:pt>
                <c:pt idx="10">
                  <c:v>2012</c:v>
                </c:pt>
                <c:pt idx="11">
                  <c:v>#N/A</c:v>
                </c:pt>
                <c:pt idx="12">
                  <c:v>#N/A</c:v>
                </c:pt>
                <c:pt idx="13">
                  <c:v>2082</c:v>
                </c:pt>
                <c:pt idx="14">
                  <c:v>#N/A</c:v>
                </c:pt>
              </c:numCache>
            </c:numRef>
          </c:val>
          <c:smooth val="0"/>
        </c:ser>
        <c:dLbls>
          <c:showLegendKey val="0"/>
          <c:showVal val="0"/>
          <c:showCatName val="0"/>
          <c:showSerName val="0"/>
          <c:showPercent val="0"/>
          <c:showBubbleSize val="0"/>
        </c:dLbls>
        <c:marker val="1"/>
        <c:smooth val="0"/>
        <c:axId val="243628104"/>
        <c:axId val="243628496"/>
      </c:lineChart>
      <c:catAx>
        <c:axId val="243628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628496"/>
        <c:crosses val="autoZero"/>
        <c:auto val="1"/>
        <c:lblAlgn val="ctr"/>
        <c:lblOffset val="100"/>
        <c:tickLblSkip val="1"/>
        <c:tickMarkSkip val="1"/>
        <c:noMultiLvlLbl val="0"/>
      </c:catAx>
      <c:valAx>
        <c:axId val="24362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28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22174</c:v>
                </c:pt>
                <c:pt idx="5">
                  <c:v>22135</c:v>
                </c:pt>
                <c:pt idx="8">
                  <c:v>21562</c:v>
                </c:pt>
                <c:pt idx="11">
                  <c:v>20755</c:v>
                </c:pt>
                <c:pt idx="14">
                  <c:v>20319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10603</c:v>
                </c:pt>
                <c:pt idx="5">
                  <c:v>10340</c:v>
                </c:pt>
                <c:pt idx="8">
                  <c:v>9309</c:v>
                </c:pt>
                <c:pt idx="11">
                  <c:v>8458</c:v>
                </c:pt>
                <c:pt idx="14">
                  <c:v>8538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2882</c:v>
                </c:pt>
                <c:pt idx="5">
                  <c:v>3383</c:v>
                </c:pt>
                <c:pt idx="8">
                  <c:v>3536</c:v>
                </c:pt>
                <c:pt idx="11">
                  <c:v>4055</c:v>
                </c:pt>
                <c:pt idx="14">
                  <c:v>4455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1480</c:v>
                </c:pt>
                <c:pt idx="3">
                  <c:v>1408</c:v>
                </c:pt>
                <c:pt idx="6">
                  <c:v>1342</c:v>
                </c:pt>
                <c:pt idx="9">
                  <c:v>1082</c:v>
                </c:pt>
                <c:pt idx="12">
                  <c:v>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666</c:v>
                </c:pt>
                <c:pt idx="3">
                  <c:v>645</c:v>
                </c:pt>
                <c:pt idx="6">
                  <c:v>703</c:v>
                </c:pt>
                <c:pt idx="9">
                  <c:v>696</c:v>
                </c:pt>
                <c:pt idx="12">
                  <c:v>604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8052</c:v>
                </c:pt>
                <c:pt idx="3">
                  <c:v>7514</c:v>
                </c:pt>
                <c:pt idx="6">
                  <c:v>6287</c:v>
                </c:pt>
                <c:pt idx="9">
                  <c:v>6230</c:v>
                </c:pt>
                <c:pt idx="12">
                  <c:v>5973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18832</c:v>
                </c:pt>
                <c:pt idx="3">
                  <c:v>18009</c:v>
                </c:pt>
                <c:pt idx="6">
                  <c:v>1437</c:v>
                </c:pt>
                <c:pt idx="9">
                  <c:v>1329</c:v>
                </c:pt>
                <c:pt idx="12">
                  <c:v>1289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38672</c:v>
                </c:pt>
                <c:pt idx="3">
                  <c:v>37021</c:v>
                </c:pt>
                <c:pt idx="6">
                  <c:v>50842</c:v>
                </c:pt>
                <c:pt idx="9">
                  <c:v>48324</c:v>
                </c:pt>
                <c:pt idx="12">
                  <c:v>47042</c:v>
                </c:pt>
              </c:numCache>
            </c:numRef>
          </c:val>
        </c:ser>
        <c:dLbls>
          <c:showLegendKey val="0"/>
          <c:showVal val="0"/>
          <c:showCatName val="0"/>
          <c:showSerName val="0"/>
          <c:showPercent val="0"/>
          <c:showBubbleSize val="0"/>
        </c:dLbls>
        <c:gapWidth val="100"/>
        <c:overlap val="100"/>
        <c:axId val="243630848"/>
        <c:axId val="243631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32058</c:v>
                </c:pt>
                <c:pt idx="2">
                  <c:v>#N/A</c:v>
                </c:pt>
                <c:pt idx="3">
                  <c:v>#N/A</c:v>
                </c:pt>
                <c:pt idx="4">
                  <c:v>28741</c:v>
                </c:pt>
                <c:pt idx="5">
                  <c:v>#N/A</c:v>
                </c:pt>
                <c:pt idx="6">
                  <c:v>#N/A</c:v>
                </c:pt>
                <c:pt idx="7">
                  <c:v>26204</c:v>
                </c:pt>
                <c:pt idx="8">
                  <c:v>#N/A</c:v>
                </c:pt>
                <c:pt idx="9">
                  <c:v>#N/A</c:v>
                </c:pt>
                <c:pt idx="10">
                  <c:v>24392</c:v>
                </c:pt>
                <c:pt idx="11">
                  <c:v>#N/A</c:v>
                </c:pt>
                <c:pt idx="12">
                  <c:v>#N/A</c:v>
                </c:pt>
                <c:pt idx="13">
                  <c:v>22583</c:v>
                </c:pt>
                <c:pt idx="14">
                  <c:v>#N/A</c:v>
                </c:pt>
              </c:numCache>
            </c:numRef>
          </c:val>
          <c:smooth val="0"/>
        </c:ser>
        <c:dLbls>
          <c:showLegendKey val="0"/>
          <c:showVal val="0"/>
          <c:showCatName val="0"/>
          <c:showSerName val="0"/>
          <c:showPercent val="0"/>
          <c:showBubbleSize val="0"/>
        </c:dLbls>
        <c:marker val="1"/>
        <c:smooth val="0"/>
        <c:axId val="243630848"/>
        <c:axId val="243631240"/>
      </c:lineChart>
      <c:catAx>
        <c:axId val="2436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3631240"/>
        <c:crosses val="autoZero"/>
        <c:auto val="1"/>
        <c:lblAlgn val="ctr"/>
        <c:lblOffset val="100"/>
        <c:tickLblSkip val="1"/>
        <c:tickMarkSkip val="1"/>
        <c:noMultiLvlLbl val="0"/>
      </c:catAx>
      <c:valAx>
        <c:axId val="243631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6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mn-lt"/>
              <a:ea typeface="+mn-ea"/>
              <a:cs typeface="+mn-cs"/>
            </a:rPr>
            <a:t>　人口急増対策で比較的短期間に整備した小学校などの施設の償還が開始されたことにより、実質公債費比率の分子は平成２２年度まで増加傾向にあった。しかし平成２３年度からは横ばい・減少傾向にあり、これは、「</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新</a:t>
          </a:r>
          <a:r>
            <a:rPr kumimoji="1" lang="en-US" altLang="ja-JP" sz="1250">
              <a:solidFill>
                <a:schemeClr val="dk1"/>
              </a:solidFill>
              <a:effectLst/>
              <a:latin typeface="+mn-lt"/>
              <a:ea typeface="+mn-ea"/>
              <a:cs typeface="+mn-cs"/>
            </a:rPr>
            <a:t>)</a:t>
          </a:r>
          <a:r>
            <a:rPr kumimoji="1" lang="ja-JP" altLang="ja-JP" sz="1250">
              <a:solidFill>
                <a:schemeClr val="dk1"/>
              </a:solidFill>
              <a:effectLst/>
              <a:latin typeface="+mn-lt"/>
              <a:ea typeface="+mn-ea"/>
              <a:cs typeface="+mn-cs"/>
            </a:rPr>
            <a:t>集中改革プラン」などに則り、普通建設事業を平準化させ、地方債の発行額を抑制し、プライマリーバランスの黒字化に努めてきたことが主な要因である。</a:t>
          </a:r>
          <a:endParaRPr lang="ja-JP" altLang="ja-JP" sz="1250">
            <a:effectLst/>
          </a:endParaRPr>
        </a:p>
        <a:p>
          <a:r>
            <a:rPr kumimoji="1" lang="ja-JP" altLang="ja-JP" sz="1250">
              <a:solidFill>
                <a:schemeClr val="dk1"/>
              </a:solidFill>
              <a:effectLst/>
              <a:latin typeface="+mn-lt"/>
              <a:ea typeface="+mn-ea"/>
              <a:cs typeface="+mn-cs"/>
            </a:rPr>
            <a:t>　新幹線新駅建設中止により事業目的を失った土地開発公社を解散させるために発行した第三セクター等改革推進債の償還が開始することに伴い、一時的に指数が悪化することが懸念されるが、今後も引き続き諸改革を確実に実行し、プライマリーバランスの黒字を維持することで数値の低減に努める。</a:t>
          </a:r>
          <a:endParaRPr lang="ja-JP" altLang="ja-JP" sz="12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制度開始以来、全国でも上位を占める指数を示してきたが、これは、人口の急増に対応するための施設を比較的短期間の間に整備したこと（地方債の残高の増加）、また、新幹線新駅建設に伴う区画整理用地の土地開発公社による先行取得が主な要因である。</a:t>
          </a:r>
          <a:endParaRPr lang="ja-JP" altLang="ja-JP" sz="1400">
            <a:effectLst/>
          </a:endParaRPr>
        </a:p>
        <a:p>
          <a:r>
            <a:rPr kumimoji="1" lang="ja-JP" altLang="ja-JP" sz="1400">
              <a:solidFill>
                <a:schemeClr val="dk1"/>
              </a:solidFill>
              <a:effectLst/>
              <a:latin typeface="+mn-lt"/>
              <a:ea typeface="+mn-ea"/>
              <a:cs typeface="+mn-cs"/>
            </a:rPr>
            <a:t>　現在では「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集中改革プラン」に則り、普通建設事業を平準化させ、地方債発行額の抑制に努めており、表中最下段にある将来負担比率の分子は減少を続けている。</a:t>
          </a:r>
          <a:endParaRPr lang="ja-JP" altLang="ja-JP" sz="1400">
            <a:effectLst/>
          </a:endParaRPr>
        </a:p>
        <a:p>
          <a:r>
            <a:rPr kumimoji="1" lang="ja-JP" altLang="ja-JP" sz="1400">
              <a:solidFill>
                <a:schemeClr val="dk1"/>
              </a:solidFill>
              <a:effectLst/>
              <a:latin typeface="+mn-lt"/>
              <a:ea typeface="+mn-ea"/>
              <a:cs typeface="+mn-cs"/>
            </a:rPr>
            <a:t>　また、新駅建設中止後の跡地の問題については、後継プランに基づき必要なインフラ整備を進め、企業誘致を積極的に行ってきた。</a:t>
          </a:r>
          <a:endParaRPr lang="ja-JP" altLang="ja-JP" sz="1400">
            <a:effectLst/>
          </a:endParaRPr>
        </a:p>
        <a:p>
          <a:r>
            <a:rPr kumimoji="1" lang="ja-JP" altLang="ja-JP" sz="1400">
              <a:solidFill>
                <a:schemeClr val="dk1"/>
              </a:solidFill>
              <a:effectLst/>
              <a:latin typeface="+mn-lt"/>
              <a:ea typeface="+mn-ea"/>
              <a:cs typeface="+mn-cs"/>
            </a:rPr>
            <a:t>　今後も市債のプライマリーバランスの黒字を維持することなどにより、引き続き数値の低減に努める。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財政力指数は下降トレンドにあり、平成２２年度には昭和５７年以来２８年ぶりに交付団体となった。不況の影響を受け、市税が大きく減少したことが主な要因である。</a:t>
          </a:r>
          <a:endParaRPr lang="ja-JP" altLang="ja-JP" sz="1300">
            <a:effectLst/>
          </a:endParaRPr>
        </a:p>
        <a:p>
          <a:r>
            <a:rPr kumimoji="1" lang="ja-JP" altLang="ja-JP" sz="1300" baseline="0">
              <a:solidFill>
                <a:schemeClr val="dk1"/>
              </a:solidFill>
              <a:effectLst/>
              <a:latin typeface="+mn-lt"/>
              <a:ea typeface="+mn-ea"/>
              <a:cs typeface="+mn-cs"/>
            </a:rPr>
            <a:t>　平成２４年度以降安定した数値を示しつつあるが、依然として厳しい財政状況にあるため、「</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新</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集中改革プラン」の効果を持続し、安定した歳入の確保と歳出の抑制に引き続き努める。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107950</xdr:rowOff>
    </xdr:from>
    <xdr:to>
      <xdr:col>7</xdr:col>
      <xdr:colOff>152400</xdr:colOff>
      <xdr:row>38</xdr:row>
      <xdr:rowOff>128058</xdr:rowOff>
    </xdr:to>
    <xdr:cxnSp macro="">
      <xdr:nvCxnSpPr>
        <xdr:cNvPr id="68" name="直線コネクタ 67"/>
        <xdr:cNvCxnSpPr/>
      </xdr:nvCxnSpPr>
      <xdr:spPr>
        <a:xfrm flipV="1">
          <a:off x="4114800" y="66230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xdr:cNvCxnSpPr/>
      </xdr:nvCxnSpPr>
      <xdr:spPr>
        <a:xfrm flipV="1">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148167</xdr:rowOff>
    </xdr:to>
    <xdr:cxnSp macro="">
      <xdr:nvCxnSpPr>
        <xdr:cNvPr id="74" name="直線コネクタ 73"/>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47625</xdr:rowOff>
    </xdr:from>
    <xdr:to>
      <xdr:col>3</xdr:col>
      <xdr:colOff>279400</xdr:colOff>
      <xdr:row>38</xdr:row>
      <xdr:rowOff>148167</xdr:rowOff>
    </xdr:to>
    <xdr:cxnSp macro="">
      <xdr:nvCxnSpPr>
        <xdr:cNvPr id="77" name="直線コネクタ 76"/>
        <xdr:cNvCxnSpPr/>
      </xdr:nvCxnSpPr>
      <xdr:spPr>
        <a:xfrm>
          <a:off x="1447800" y="65627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57150</xdr:rowOff>
    </xdr:from>
    <xdr:to>
      <xdr:col>7</xdr:col>
      <xdr:colOff>203200</xdr:colOff>
      <xdr:row>38</xdr:row>
      <xdr:rowOff>158750</xdr:rowOff>
    </xdr:to>
    <xdr:sp macro="" textlink="">
      <xdr:nvSpPr>
        <xdr:cNvPr id="87" name="円/楕円 86"/>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73677</xdr:rowOff>
    </xdr:from>
    <xdr:ext cx="762000" cy="259045"/>
    <xdr:sp macro="" textlink="">
      <xdr:nvSpPr>
        <xdr:cNvPr id="88" name="財政力該当値テキスト"/>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77258</xdr:rowOff>
    </xdr:from>
    <xdr:to>
      <xdr:col>6</xdr:col>
      <xdr:colOff>50800</xdr:colOff>
      <xdr:row>39</xdr:row>
      <xdr:rowOff>7408</xdr:rowOff>
    </xdr:to>
    <xdr:sp macro="" textlink="">
      <xdr:nvSpPr>
        <xdr:cNvPr id="89" name="円/楕円 88"/>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17585</xdr:rowOff>
    </xdr:from>
    <xdr:ext cx="736600" cy="259045"/>
    <xdr:sp macro="" textlink="">
      <xdr:nvSpPr>
        <xdr:cNvPr id="90" name="テキスト ボックス 89"/>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168275</xdr:rowOff>
    </xdr:from>
    <xdr:to>
      <xdr:col>2</xdr:col>
      <xdr:colOff>127000</xdr:colOff>
      <xdr:row>38</xdr:row>
      <xdr:rowOff>98425</xdr:rowOff>
    </xdr:to>
    <xdr:sp macro="" textlink="">
      <xdr:nvSpPr>
        <xdr:cNvPr id="95" name="円/楕円 94"/>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108602</xdr:rowOff>
    </xdr:from>
    <xdr:ext cx="762000" cy="259045"/>
    <xdr:sp macro="" textlink="">
      <xdr:nvSpPr>
        <xdr:cNvPr id="96" name="テキスト ボックス 95"/>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ポイント増加し、近年は横ばい傾向にある。</a:t>
          </a:r>
          <a:endParaRPr lang="ja-JP" altLang="ja-JP" sz="1300">
            <a:effectLst/>
          </a:endParaRPr>
        </a:p>
        <a:p>
          <a:r>
            <a:rPr kumimoji="1" lang="ja-JP" altLang="ja-JP" sz="1300">
              <a:solidFill>
                <a:schemeClr val="dk1"/>
              </a:solidFill>
              <a:effectLst/>
              <a:latin typeface="+mn-lt"/>
              <a:ea typeface="+mn-ea"/>
              <a:cs typeface="+mn-cs"/>
            </a:rPr>
            <a:t>　歳出面では、物件費、公債費を主な要因として類似団体を上回る数値となっている。物件費について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経常経費の削減に努め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公債費については、普通建設事業の平準化による市債発行の抑制などにより比率の低減に努める。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12700</xdr:rowOff>
    </xdr:from>
    <xdr:to>
      <xdr:col>7</xdr:col>
      <xdr:colOff>152400</xdr:colOff>
      <xdr:row>65</xdr:row>
      <xdr:rowOff>41656</xdr:rowOff>
    </xdr:to>
    <xdr:cxnSp macro="">
      <xdr:nvCxnSpPr>
        <xdr:cNvPr id="129" name="直線コネクタ 128"/>
        <xdr:cNvCxnSpPr/>
      </xdr:nvCxnSpPr>
      <xdr:spPr>
        <a:xfrm>
          <a:off x="4114800" y="1115695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150368</xdr:rowOff>
    </xdr:from>
    <xdr:to>
      <xdr:col>6</xdr:col>
      <xdr:colOff>0</xdr:colOff>
      <xdr:row>65</xdr:row>
      <xdr:rowOff>12700</xdr:rowOff>
    </xdr:to>
    <xdr:cxnSp macro="">
      <xdr:nvCxnSpPr>
        <xdr:cNvPr id="132" name="直線コネクタ 131"/>
        <xdr:cNvCxnSpPr/>
      </xdr:nvCxnSpPr>
      <xdr:spPr>
        <a:xfrm>
          <a:off x="3225800" y="1112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167911</xdr:rowOff>
    </xdr:from>
    <xdr:ext cx="736600" cy="259045"/>
    <xdr:sp macro="" textlink="">
      <xdr:nvSpPr>
        <xdr:cNvPr id="134" name="テキスト ボックス 133"/>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150368</xdr:rowOff>
    </xdr:from>
    <xdr:to>
      <xdr:col>4</xdr:col>
      <xdr:colOff>482600</xdr:colOff>
      <xdr:row>65</xdr:row>
      <xdr:rowOff>12700</xdr:rowOff>
    </xdr:to>
    <xdr:cxnSp macro="">
      <xdr:nvCxnSpPr>
        <xdr:cNvPr id="135" name="直線コネクタ 134"/>
        <xdr:cNvCxnSpPr/>
      </xdr:nvCxnSpPr>
      <xdr:spPr>
        <a:xfrm flipV="1">
          <a:off x="2336800" y="111231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105173</xdr:rowOff>
    </xdr:from>
    <xdr:ext cx="762000" cy="259045"/>
    <xdr:sp macro="" textlink="">
      <xdr:nvSpPr>
        <xdr:cNvPr id="137" name="テキスト ボックス 136"/>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12700</xdr:rowOff>
    </xdr:from>
    <xdr:to>
      <xdr:col>3</xdr:col>
      <xdr:colOff>279400</xdr:colOff>
      <xdr:row>65</xdr:row>
      <xdr:rowOff>80264</xdr:rowOff>
    </xdr:to>
    <xdr:cxnSp macro="">
      <xdr:nvCxnSpPr>
        <xdr:cNvPr id="138" name="直線コネクタ 137"/>
        <xdr:cNvCxnSpPr/>
      </xdr:nvCxnSpPr>
      <xdr:spPr>
        <a:xfrm flipV="1">
          <a:off x="1447800" y="111569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105173</xdr:rowOff>
    </xdr:from>
    <xdr:ext cx="762000" cy="259045"/>
    <xdr:sp macro="" textlink="">
      <xdr:nvSpPr>
        <xdr:cNvPr id="142" name="テキスト ボックス 141"/>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162306</xdr:rowOff>
    </xdr:from>
    <xdr:to>
      <xdr:col>7</xdr:col>
      <xdr:colOff>203200</xdr:colOff>
      <xdr:row>65</xdr:row>
      <xdr:rowOff>92456</xdr:rowOff>
    </xdr:to>
    <xdr:sp macro="" textlink="">
      <xdr:nvSpPr>
        <xdr:cNvPr id="148" name="円/楕円 147"/>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134383</xdr:rowOff>
    </xdr:from>
    <xdr:ext cx="762000" cy="259045"/>
    <xdr:sp macro="" textlink="">
      <xdr:nvSpPr>
        <xdr:cNvPr id="149" name="財政構造の弾力性該当値テキスト"/>
        <xdr:cNvSpPr txBox="1"/>
      </xdr:nvSpPr>
      <xdr:spPr>
        <a:xfrm>
          <a:off x="5041900" y="111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0" name="円/楕円 149"/>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1" name="テキスト ボックス 150"/>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99568</xdr:rowOff>
    </xdr:from>
    <xdr:to>
      <xdr:col>4</xdr:col>
      <xdr:colOff>533400</xdr:colOff>
      <xdr:row>65</xdr:row>
      <xdr:rowOff>29718</xdr:rowOff>
    </xdr:to>
    <xdr:sp macro="" textlink="">
      <xdr:nvSpPr>
        <xdr:cNvPr id="152" name="円/楕円 151"/>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14495</xdr:rowOff>
    </xdr:from>
    <xdr:ext cx="762000" cy="259045"/>
    <xdr:sp macro="" textlink="">
      <xdr:nvSpPr>
        <xdr:cNvPr id="153" name="テキスト ボックス 152"/>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4" name="円/楕円 153"/>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48277</xdr:rowOff>
    </xdr:from>
    <xdr:ext cx="762000" cy="259045"/>
    <xdr:sp macro="" textlink="">
      <xdr:nvSpPr>
        <xdr:cNvPr id="155" name="テキスト ボックス 154"/>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29464</xdr:rowOff>
    </xdr:from>
    <xdr:to>
      <xdr:col>2</xdr:col>
      <xdr:colOff>127000</xdr:colOff>
      <xdr:row>65</xdr:row>
      <xdr:rowOff>131064</xdr:rowOff>
    </xdr:to>
    <xdr:sp macro="" textlink="">
      <xdr:nvSpPr>
        <xdr:cNvPr id="156" name="円/楕円 155"/>
        <xdr:cNvSpPr/>
      </xdr:nvSpPr>
      <xdr:spPr>
        <a:xfrm>
          <a:off x="1397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115841</xdr:rowOff>
    </xdr:from>
    <xdr:ext cx="762000" cy="259045"/>
    <xdr:sp macro="" textlink="">
      <xdr:nvSpPr>
        <xdr:cNvPr id="157" name="テキスト ボックス 156"/>
        <xdr:cNvSpPr txBox="1"/>
      </xdr:nvSpPr>
      <xdr:spPr>
        <a:xfrm>
          <a:off x="1066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２２年度までは類似団体平均を上回っていたが、平成２３年度には全国平均・滋賀県平均を下回った。平成２７年度も類似団体平均・全国平均・滋賀県平均を下回っており、これは、諸改革による経費の削減による効果であり、今後も引き続き事務事業の見直しや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110589</xdr:rowOff>
    </xdr:from>
    <xdr:to>
      <xdr:col>7</xdr:col>
      <xdr:colOff>152400</xdr:colOff>
      <xdr:row>83</xdr:row>
      <xdr:rowOff>55513</xdr:rowOff>
    </xdr:to>
    <xdr:cxnSp macro="">
      <xdr:nvCxnSpPr>
        <xdr:cNvPr id="194" name="直線コネクタ 193"/>
        <xdr:cNvCxnSpPr/>
      </xdr:nvCxnSpPr>
      <xdr:spPr>
        <a:xfrm>
          <a:off x="4114800" y="14169489"/>
          <a:ext cx="838200" cy="1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27443</xdr:rowOff>
    </xdr:from>
    <xdr:to>
      <xdr:col>6</xdr:col>
      <xdr:colOff>0</xdr:colOff>
      <xdr:row>82</xdr:row>
      <xdr:rowOff>110589</xdr:rowOff>
    </xdr:to>
    <xdr:cxnSp macro="">
      <xdr:nvCxnSpPr>
        <xdr:cNvPr id="197" name="直線コネクタ 196"/>
        <xdr:cNvCxnSpPr/>
      </xdr:nvCxnSpPr>
      <xdr:spPr>
        <a:xfrm>
          <a:off x="3225800" y="14086343"/>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27443</xdr:rowOff>
    </xdr:from>
    <xdr:to>
      <xdr:col>4</xdr:col>
      <xdr:colOff>482600</xdr:colOff>
      <xdr:row>82</xdr:row>
      <xdr:rowOff>51005</xdr:rowOff>
    </xdr:to>
    <xdr:cxnSp macro="">
      <xdr:nvCxnSpPr>
        <xdr:cNvPr id="200" name="直線コネクタ 199"/>
        <xdr:cNvCxnSpPr/>
      </xdr:nvCxnSpPr>
      <xdr:spPr>
        <a:xfrm flipV="1">
          <a:off x="2336800" y="14086343"/>
          <a:ext cx="889000" cy="2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51005</xdr:rowOff>
    </xdr:from>
    <xdr:to>
      <xdr:col>3</xdr:col>
      <xdr:colOff>279400</xdr:colOff>
      <xdr:row>82</xdr:row>
      <xdr:rowOff>163761</xdr:rowOff>
    </xdr:to>
    <xdr:cxnSp macro="">
      <xdr:nvCxnSpPr>
        <xdr:cNvPr id="203" name="直線コネクタ 202"/>
        <xdr:cNvCxnSpPr/>
      </xdr:nvCxnSpPr>
      <xdr:spPr>
        <a:xfrm flipV="1">
          <a:off x="1447800" y="14109905"/>
          <a:ext cx="889000" cy="1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4713</xdr:rowOff>
    </xdr:from>
    <xdr:to>
      <xdr:col>7</xdr:col>
      <xdr:colOff>203200</xdr:colOff>
      <xdr:row>83</xdr:row>
      <xdr:rowOff>106313</xdr:rowOff>
    </xdr:to>
    <xdr:sp macro="" textlink="">
      <xdr:nvSpPr>
        <xdr:cNvPr id="213" name="円/楕円 212"/>
        <xdr:cNvSpPr/>
      </xdr:nvSpPr>
      <xdr:spPr>
        <a:xfrm>
          <a:off x="4902200" y="142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21240</xdr:rowOff>
    </xdr:from>
    <xdr:ext cx="762000" cy="259045"/>
    <xdr:sp macro="" textlink="">
      <xdr:nvSpPr>
        <xdr:cNvPr id="214" name="人件費・物件費等の状況該当値テキスト"/>
        <xdr:cNvSpPr txBox="1"/>
      </xdr:nvSpPr>
      <xdr:spPr>
        <a:xfrm>
          <a:off x="5041900" y="1408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59789</xdr:rowOff>
    </xdr:from>
    <xdr:to>
      <xdr:col>6</xdr:col>
      <xdr:colOff>50800</xdr:colOff>
      <xdr:row>82</xdr:row>
      <xdr:rowOff>161389</xdr:rowOff>
    </xdr:to>
    <xdr:sp macro="" textlink="">
      <xdr:nvSpPr>
        <xdr:cNvPr id="215" name="円/楕円 214"/>
        <xdr:cNvSpPr/>
      </xdr:nvSpPr>
      <xdr:spPr>
        <a:xfrm>
          <a:off x="4064000" y="14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xdr:rowOff>
    </xdr:from>
    <xdr:ext cx="736600" cy="259045"/>
    <xdr:sp macro="" textlink="">
      <xdr:nvSpPr>
        <xdr:cNvPr id="216" name="テキスト ボックス 215"/>
        <xdr:cNvSpPr txBox="1"/>
      </xdr:nvSpPr>
      <xdr:spPr>
        <a:xfrm>
          <a:off x="3733800" y="1388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148093</xdr:rowOff>
    </xdr:from>
    <xdr:to>
      <xdr:col>4</xdr:col>
      <xdr:colOff>533400</xdr:colOff>
      <xdr:row>82</xdr:row>
      <xdr:rowOff>78243</xdr:rowOff>
    </xdr:to>
    <xdr:sp macro="" textlink="">
      <xdr:nvSpPr>
        <xdr:cNvPr id="217" name="円/楕円 216"/>
        <xdr:cNvSpPr/>
      </xdr:nvSpPr>
      <xdr:spPr>
        <a:xfrm>
          <a:off x="3175000" y="1403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88420</xdr:rowOff>
    </xdr:from>
    <xdr:ext cx="762000" cy="259045"/>
    <xdr:sp macro="" textlink="">
      <xdr:nvSpPr>
        <xdr:cNvPr id="218" name="テキスト ボックス 217"/>
        <xdr:cNvSpPr txBox="1"/>
      </xdr:nvSpPr>
      <xdr:spPr>
        <a:xfrm>
          <a:off x="2844800" y="1380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205</xdr:rowOff>
    </xdr:from>
    <xdr:to>
      <xdr:col>3</xdr:col>
      <xdr:colOff>330200</xdr:colOff>
      <xdr:row>82</xdr:row>
      <xdr:rowOff>101805</xdr:rowOff>
    </xdr:to>
    <xdr:sp macro="" textlink="">
      <xdr:nvSpPr>
        <xdr:cNvPr id="219" name="円/楕円 218"/>
        <xdr:cNvSpPr/>
      </xdr:nvSpPr>
      <xdr:spPr>
        <a:xfrm>
          <a:off x="2286000" y="140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111982</xdr:rowOff>
    </xdr:from>
    <xdr:ext cx="762000" cy="259045"/>
    <xdr:sp macro="" textlink="">
      <xdr:nvSpPr>
        <xdr:cNvPr id="220" name="テキスト ボックス 219"/>
        <xdr:cNvSpPr txBox="1"/>
      </xdr:nvSpPr>
      <xdr:spPr>
        <a:xfrm>
          <a:off x="1955800" y="13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112961</xdr:rowOff>
    </xdr:from>
    <xdr:to>
      <xdr:col>2</xdr:col>
      <xdr:colOff>127000</xdr:colOff>
      <xdr:row>83</xdr:row>
      <xdr:rowOff>43111</xdr:rowOff>
    </xdr:to>
    <xdr:sp macro="" textlink="">
      <xdr:nvSpPr>
        <xdr:cNvPr id="221" name="円/楕円 220"/>
        <xdr:cNvSpPr/>
      </xdr:nvSpPr>
      <xdr:spPr>
        <a:xfrm>
          <a:off x="1397000" y="14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53288</xdr:rowOff>
    </xdr:from>
    <xdr:ext cx="762000" cy="259045"/>
    <xdr:sp macro="" textlink="">
      <xdr:nvSpPr>
        <xdr:cNvPr id="222" name="テキスト ボックス 221"/>
        <xdr:cNvSpPr txBox="1"/>
      </xdr:nvSpPr>
      <xdr:spPr>
        <a:xfrm>
          <a:off x="1066800" y="139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98.3</a:t>
          </a:r>
          <a:r>
            <a:rPr kumimoji="1" lang="ja-JP" altLang="ja-JP" sz="1300">
              <a:solidFill>
                <a:schemeClr val="dk1"/>
              </a:solidFill>
              <a:effectLst/>
              <a:latin typeface="+mn-lt"/>
              <a:ea typeface="+mn-ea"/>
              <a:cs typeface="+mn-cs"/>
            </a:rPr>
            <a:t>と類似団体・全国市平均を下回っている。今後も事務事業の見直しなどにより、職員数の適正化に努める。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121859</xdr:rowOff>
    </xdr:to>
    <xdr:cxnSp macro="">
      <xdr:nvCxnSpPr>
        <xdr:cNvPr id="258" name="直線コネクタ 257"/>
        <xdr:cNvCxnSpPr/>
      </xdr:nvCxnSpPr>
      <xdr:spPr>
        <a:xfrm>
          <a:off x="16179800" y="1427177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39612</xdr:rowOff>
    </xdr:from>
    <xdr:to>
      <xdr:col>23</xdr:col>
      <xdr:colOff>406400</xdr:colOff>
      <xdr:row>83</xdr:row>
      <xdr:rowOff>41427</xdr:rowOff>
    </xdr:to>
    <xdr:cxnSp macro="">
      <xdr:nvCxnSpPr>
        <xdr:cNvPr id="261" name="直線コネクタ 260"/>
        <xdr:cNvCxnSpPr/>
      </xdr:nvCxnSpPr>
      <xdr:spPr>
        <a:xfrm>
          <a:off x="15290800" y="13927062"/>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85</xdr:row>
      <xdr:rowOff>158145</xdr:rowOff>
    </xdr:to>
    <xdr:cxnSp macro="">
      <xdr:nvCxnSpPr>
        <xdr:cNvPr id="264" name="直線コネクタ 263"/>
        <xdr:cNvCxnSpPr/>
      </xdr:nvCxnSpPr>
      <xdr:spPr>
        <a:xfrm flipV="1">
          <a:off x="14401800" y="13927062"/>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158145</xdr:rowOff>
    </xdr:from>
    <xdr:to>
      <xdr:col>21</xdr:col>
      <xdr:colOff>0</xdr:colOff>
      <xdr:row>85</xdr:row>
      <xdr:rowOff>169636</xdr:rowOff>
    </xdr:to>
    <xdr:cxnSp macro="">
      <xdr:nvCxnSpPr>
        <xdr:cNvPr id="267" name="直線コネクタ 266"/>
        <xdr:cNvCxnSpPr/>
      </xdr:nvCxnSpPr>
      <xdr:spPr>
        <a:xfrm flipV="1">
          <a:off x="13512800" y="147313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87586</xdr:rowOff>
    </xdr:from>
    <xdr:ext cx="762000" cy="259045"/>
    <xdr:sp macro="" textlink="">
      <xdr:nvSpPr>
        <xdr:cNvPr id="278" name="給与水準   （国との比較）該当値テキスト"/>
        <xdr:cNvSpPr txBox="1"/>
      </xdr:nvSpPr>
      <xdr:spPr>
        <a:xfrm>
          <a:off x="17106900" y="141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9" name="円/楕円 278"/>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80" name="テキスト ボックス 279"/>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160262</xdr:rowOff>
    </xdr:from>
    <xdr:to>
      <xdr:col>22</xdr:col>
      <xdr:colOff>254000</xdr:colOff>
      <xdr:row>81</xdr:row>
      <xdr:rowOff>90412</xdr:rowOff>
    </xdr:to>
    <xdr:sp macro="" textlink="">
      <xdr:nvSpPr>
        <xdr:cNvPr id="281" name="円/楕円 280"/>
        <xdr:cNvSpPr/>
      </xdr:nvSpPr>
      <xdr:spPr>
        <a:xfrm>
          <a:off x="15240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100589</xdr:rowOff>
    </xdr:from>
    <xdr:ext cx="762000" cy="259045"/>
    <xdr:sp macro="" textlink="">
      <xdr:nvSpPr>
        <xdr:cNvPr id="282" name="テキスト ボックス 281"/>
        <xdr:cNvSpPr txBox="1"/>
      </xdr:nvSpPr>
      <xdr:spPr>
        <a:xfrm>
          <a:off x="14909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107345</xdr:rowOff>
    </xdr:from>
    <xdr:to>
      <xdr:col>21</xdr:col>
      <xdr:colOff>50800</xdr:colOff>
      <xdr:row>86</xdr:row>
      <xdr:rowOff>37495</xdr:rowOff>
    </xdr:to>
    <xdr:sp macro="" textlink="">
      <xdr:nvSpPr>
        <xdr:cNvPr id="283" name="円/楕円 282"/>
        <xdr:cNvSpPr/>
      </xdr:nvSpPr>
      <xdr:spPr>
        <a:xfrm>
          <a:off x="14351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47672</xdr:rowOff>
    </xdr:from>
    <xdr:ext cx="762000" cy="259045"/>
    <xdr:sp macro="" textlink="">
      <xdr:nvSpPr>
        <xdr:cNvPr id="284" name="テキスト ボックス 283"/>
        <xdr:cNvSpPr txBox="1"/>
      </xdr:nvSpPr>
      <xdr:spPr>
        <a:xfrm>
          <a:off x="14020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118836</xdr:rowOff>
    </xdr:from>
    <xdr:to>
      <xdr:col>19</xdr:col>
      <xdr:colOff>533400</xdr:colOff>
      <xdr:row>86</xdr:row>
      <xdr:rowOff>48986</xdr:rowOff>
    </xdr:to>
    <xdr:sp macro="" textlink="">
      <xdr:nvSpPr>
        <xdr:cNvPr id="285" name="円/楕円 284"/>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59163</xdr:rowOff>
    </xdr:from>
    <xdr:ext cx="762000" cy="259045"/>
    <xdr:sp macro="" textlink="">
      <xdr:nvSpPr>
        <xdr:cNvPr id="286" name="テキスト ボックス 28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a:t>
          </a:r>
          <a:r>
            <a:rPr kumimoji="1" lang="en-US" altLang="ja-JP" sz="1300">
              <a:solidFill>
                <a:schemeClr val="dk1"/>
              </a:solidFill>
              <a:effectLst/>
              <a:latin typeface="+mn-lt"/>
              <a:ea typeface="+mn-ea"/>
              <a:cs typeface="+mn-cs"/>
            </a:rPr>
            <a:t>6.12</a:t>
          </a:r>
          <a:r>
            <a:rPr kumimoji="1" lang="ja-JP" altLang="ja-JP" sz="1300">
              <a:solidFill>
                <a:schemeClr val="dk1"/>
              </a:solidFill>
              <a:effectLst/>
              <a:latin typeface="+mn-lt"/>
              <a:ea typeface="+mn-ea"/>
              <a:cs typeface="+mn-cs"/>
            </a:rPr>
            <a:t>人と類似団体平均を下回っている。今後も事務事業の見直しなどにより、職員数の適正化に努める。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129963</xdr:rowOff>
    </xdr:from>
    <xdr:to>
      <xdr:col>24</xdr:col>
      <xdr:colOff>558800</xdr:colOff>
      <xdr:row>60</xdr:row>
      <xdr:rowOff>146050</xdr:rowOff>
    </xdr:to>
    <xdr:cxnSp macro="">
      <xdr:nvCxnSpPr>
        <xdr:cNvPr id="321" name="直線コネクタ 320"/>
        <xdr:cNvCxnSpPr/>
      </xdr:nvCxnSpPr>
      <xdr:spPr>
        <a:xfrm flipV="1">
          <a:off x="16179800" y="104169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146050</xdr:rowOff>
    </xdr:from>
    <xdr:to>
      <xdr:col>23</xdr:col>
      <xdr:colOff>406400</xdr:colOff>
      <xdr:row>60</xdr:row>
      <xdr:rowOff>152082</xdr:rowOff>
    </xdr:to>
    <xdr:cxnSp macro="">
      <xdr:nvCxnSpPr>
        <xdr:cNvPr id="324" name="直線コネクタ 323"/>
        <xdr:cNvCxnSpPr/>
      </xdr:nvCxnSpPr>
      <xdr:spPr>
        <a:xfrm flipV="1">
          <a:off x="15290800" y="104330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152082</xdr:rowOff>
    </xdr:from>
    <xdr:to>
      <xdr:col>22</xdr:col>
      <xdr:colOff>203200</xdr:colOff>
      <xdr:row>61</xdr:row>
      <xdr:rowOff>12806</xdr:rowOff>
    </xdr:to>
    <xdr:cxnSp macro="">
      <xdr:nvCxnSpPr>
        <xdr:cNvPr id="327" name="直線コネクタ 326"/>
        <xdr:cNvCxnSpPr/>
      </xdr:nvCxnSpPr>
      <xdr:spPr>
        <a:xfrm flipV="1">
          <a:off x="14401800" y="1043908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12806</xdr:rowOff>
    </xdr:from>
    <xdr:to>
      <xdr:col>21</xdr:col>
      <xdr:colOff>0</xdr:colOff>
      <xdr:row>61</xdr:row>
      <xdr:rowOff>55033</xdr:rowOff>
    </xdr:to>
    <xdr:cxnSp macro="">
      <xdr:nvCxnSpPr>
        <xdr:cNvPr id="330" name="直線コネクタ 329"/>
        <xdr:cNvCxnSpPr/>
      </xdr:nvCxnSpPr>
      <xdr:spPr>
        <a:xfrm flipV="1">
          <a:off x="13512800" y="104712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40" name="円/楕円 339"/>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95690</xdr:rowOff>
    </xdr:from>
    <xdr:ext cx="762000" cy="259045"/>
    <xdr:sp macro="" textlink="">
      <xdr:nvSpPr>
        <xdr:cNvPr id="341" name="定員管理の状況該当値テキスト"/>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2" name="円/楕円 341"/>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43" name="テキスト ボックス 342"/>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101282</xdr:rowOff>
    </xdr:from>
    <xdr:to>
      <xdr:col>22</xdr:col>
      <xdr:colOff>254000</xdr:colOff>
      <xdr:row>61</xdr:row>
      <xdr:rowOff>31432</xdr:rowOff>
    </xdr:to>
    <xdr:sp macro="" textlink="">
      <xdr:nvSpPr>
        <xdr:cNvPr id="344" name="円/楕円 343"/>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41609</xdr:rowOff>
    </xdr:from>
    <xdr:ext cx="762000" cy="259045"/>
    <xdr:sp macro="" textlink="">
      <xdr:nvSpPr>
        <xdr:cNvPr id="345" name="テキスト ボックス 344"/>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133456</xdr:rowOff>
    </xdr:from>
    <xdr:to>
      <xdr:col>21</xdr:col>
      <xdr:colOff>50800</xdr:colOff>
      <xdr:row>61</xdr:row>
      <xdr:rowOff>63606</xdr:rowOff>
    </xdr:to>
    <xdr:sp macro="" textlink="">
      <xdr:nvSpPr>
        <xdr:cNvPr id="346" name="円/楕円 345"/>
        <xdr:cNvSpPr/>
      </xdr:nvSpPr>
      <xdr:spPr>
        <a:xfrm>
          <a:off x="14351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73783</xdr:rowOff>
    </xdr:from>
    <xdr:ext cx="762000" cy="259045"/>
    <xdr:sp macro="" textlink="">
      <xdr:nvSpPr>
        <xdr:cNvPr id="347" name="テキスト ボックス 346"/>
        <xdr:cNvSpPr txBox="1"/>
      </xdr:nvSpPr>
      <xdr:spPr>
        <a:xfrm>
          <a:off x="14020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48" name="円/楕円 347"/>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49" name="テキスト ボックス 348"/>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環境センター、小学校、総合福祉保健センターなどの建設やインフラ整備を比較的短期間に実施したことによる市債発行を主な要因として実質公債費比率の数値は類似団体平均を大きく上回っている。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53022</xdr:rowOff>
    </xdr:from>
    <xdr:to>
      <xdr:col>24</xdr:col>
      <xdr:colOff>558800</xdr:colOff>
      <xdr:row>43</xdr:row>
      <xdr:rowOff>59055</xdr:rowOff>
    </xdr:to>
    <xdr:cxnSp macro="">
      <xdr:nvCxnSpPr>
        <xdr:cNvPr id="379" name="直線コネクタ 378"/>
        <xdr:cNvCxnSpPr/>
      </xdr:nvCxnSpPr>
      <xdr:spPr>
        <a:xfrm flipV="1">
          <a:off x="16179800" y="74253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80"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59055</xdr:rowOff>
    </xdr:from>
    <xdr:to>
      <xdr:col>23</xdr:col>
      <xdr:colOff>406400</xdr:colOff>
      <xdr:row>43</xdr:row>
      <xdr:rowOff>95250</xdr:rowOff>
    </xdr:to>
    <xdr:cxnSp macro="">
      <xdr:nvCxnSpPr>
        <xdr:cNvPr id="382" name="直線コネクタ 381"/>
        <xdr:cNvCxnSpPr/>
      </xdr:nvCxnSpPr>
      <xdr:spPr>
        <a:xfrm flipV="1">
          <a:off x="15290800" y="74314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167640</xdr:rowOff>
    </xdr:to>
    <xdr:cxnSp macro="">
      <xdr:nvCxnSpPr>
        <xdr:cNvPr id="385" name="直線コネクタ 384"/>
        <xdr:cNvCxnSpPr/>
      </xdr:nvCxnSpPr>
      <xdr:spPr>
        <a:xfrm flipV="1">
          <a:off x="14401800" y="7467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38418</xdr:rowOff>
    </xdr:to>
    <xdr:cxnSp macro="">
      <xdr:nvCxnSpPr>
        <xdr:cNvPr id="388" name="直線コネクタ 387"/>
        <xdr:cNvCxnSpPr/>
      </xdr:nvCxnSpPr>
      <xdr:spPr>
        <a:xfrm flipV="1">
          <a:off x="13512800" y="753999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2222</xdr:rowOff>
    </xdr:from>
    <xdr:to>
      <xdr:col>24</xdr:col>
      <xdr:colOff>609600</xdr:colOff>
      <xdr:row>43</xdr:row>
      <xdr:rowOff>103822</xdr:rowOff>
    </xdr:to>
    <xdr:sp macro="" textlink="">
      <xdr:nvSpPr>
        <xdr:cNvPr id="398" name="円/楕円 397"/>
        <xdr:cNvSpPr/>
      </xdr:nvSpPr>
      <xdr:spPr>
        <a:xfrm>
          <a:off x="16967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69549</xdr:rowOff>
    </xdr:from>
    <xdr:ext cx="762000" cy="259045"/>
    <xdr:sp macro="" textlink="">
      <xdr:nvSpPr>
        <xdr:cNvPr id="399" name="公債費負担の状況該当値テキスト"/>
        <xdr:cNvSpPr txBox="1"/>
      </xdr:nvSpPr>
      <xdr:spPr>
        <a:xfrm>
          <a:off x="17106900" y="7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8255</xdr:rowOff>
    </xdr:from>
    <xdr:to>
      <xdr:col>23</xdr:col>
      <xdr:colOff>457200</xdr:colOff>
      <xdr:row>43</xdr:row>
      <xdr:rowOff>109855</xdr:rowOff>
    </xdr:to>
    <xdr:sp macro="" textlink="">
      <xdr:nvSpPr>
        <xdr:cNvPr id="400" name="円/楕円 399"/>
        <xdr:cNvSpPr/>
      </xdr:nvSpPr>
      <xdr:spPr>
        <a:xfrm>
          <a:off x="16129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94632</xdr:rowOff>
    </xdr:from>
    <xdr:ext cx="736600" cy="259045"/>
    <xdr:sp macro="" textlink="">
      <xdr:nvSpPr>
        <xdr:cNvPr id="401" name="テキスト ボックス 400"/>
        <xdr:cNvSpPr txBox="1"/>
      </xdr:nvSpPr>
      <xdr:spPr>
        <a:xfrm>
          <a:off x="15798800" y="74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2" name="円/楕円 401"/>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3" name="テキスト ボックス 402"/>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4" name="円/楕円 403"/>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5" name="テキスト ボックス 404"/>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159068</xdr:rowOff>
    </xdr:from>
    <xdr:to>
      <xdr:col>19</xdr:col>
      <xdr:colOff>533400</xdr:colOff>
      <xdr:row>44</xdr:row>
      <xdr:rowOff>89218</xdr:rowOff>
    </xdr:to>
    <xdr:sp macro="" textlink="">
      <xdr:nvSpPr>
        <xdr:cNvPr id="406" name="円/楕円 405"/>
        <xdr:cNvSpPr/>
      </xdr:nvSpPr>
      <xdr:spPr>
        <a:xfrm>
          <a:off x="13462000" y="753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73995</xdr:rowOff>
    </xdr:from>
    <xdr:ext cx="762000" cy="259045"/>
    <xdr:sp macro="" textlink="">
      <xdr:nvSpPr>
        <xdr:cNvPr id="407" name="テキスト ボックス 406"/>
        <xdr:cNvSpPr txBox="1"/>
      </xdr:nvSpPr>
      <xdr:spPr>
        <a:xfrm>
          <a:off x="13131800" y="761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環境センター、小学校、総合福祉保健センターなどの建設やインフラ整備を比較的短期間に実施したことによる市債発行を主な要因として将来負担比率の数値は類似団体平均を大きく上回っている。</a:t>
          </a:r>
          <a:endParaRPr lang="ja-JP" altLang="ja-JP" sz="1300">
            <a:effectLst/>
          </a:endParaRPr>
        </a:p>
        <a:p>
          <a:r>
            <a:rPr kumimoji="1" lang="ja-JP" altLang="ja-JP" sz="1300">
              <a:solidFill>
                <a:schemeClr val="dk1"/>
              </a:solidFill>
              <a:effectLst/>
              <a:latin typeface="+mn-lt"/>
              <a:ea typeface="+mn-ea"/>
              <a:cs typeface="+mn-cs"/>
            </a:rPr>
            <a:t>　近年は改善傾向にあり、今年度は前年度と比較すると</a:t>
          </a:r>
          <a:r>
            <a:rPr kumimoji="1" lang="en-US" altLang="ja-JP" sz="1300">
              <a:solidFill>
                <a:schemeClr val="dk1"/>
              </a:solidFill>
              <a:effectLst/>
              <a:latin typeface="+mn-lt"/>
              <a:ea typeface="+mn-ea"/>
              <a:cs typeface="+mn-cs"/>
            </a:rPr>
            <a:t>20.8</a:t>
          </a:r>
          <a:r>
            <a:rPr kumimoji="1" lang="ja-JP" altLang="ja-JP" sz="1300">
              <a:solidFill>
                <a:schemeClr val="dk1"/>
              </a:solidFill>
              <a:effectLst/>
              <a:latin typeface="+mn-lt"/>
              <a:ea typeface="+mn-ea"/>
              <a:cs typeface="+mn-cs"/>
            </a:rPr>
            <a:t>ポイント減少したが、これは、プライマリーバランスの黒字を維持することで地方債の現在高を低減し、将来負担額を減少させてきた結果である。</a:t>
          </a:r>
          <a:endParaRPr lang="ja-JP" altLang="ja-JP" sz="1300">
            <a:effectLst/>
          </a:endParaRPr>
        </a:p>
        <a:p>
          <a:r>
            <a:rPr kumimoji="1" lang="ja-JP" altLang="ja-JP" sz="1300">
              <a:solidFill>
                <a:schemeClr val="dk1"/>
              </a:solidFill>
              <a:effectLst/>
              <a:latin typeface="+mn-lt"/>
              <a:ea typeface="+mn-ea"/>
              <a:cs typeface="+mn-cs"/>
            </a:rPr>
            <a:t>　今後も引き続き地方債現在高の低減に努める。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91668</xdr:rowOff>
    </xdr:to>
    <xdr:cxnSp macro="">
      <xdr:nvCxnSpPr>
        <xdr:cNvPr id="434" name="直線コネクタ 433"/>
        <xdr:cNvCxnSpPr/>
      </xdr:nvCxnSpPr>
      <xdr:spPr>
        <a:xfrm flipV="1">
          <a:off x="17018000" y="2451100"/>
          <a:ext cx="0" cy="898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63745</xdr:rowOff>
    </xdr:from>
    <xdr:ext cx="762000" cy="259045"/>
    <xdr:sp macro="" textlink="">
      <xdr:nvSpPr>
        <xdr:cNvPr id="435" name="将来負担の状況最小値テキスト"/>
        <xdr:cNvSpPr txBox="1"/>
      </xdr:nvSpPr>
      <xdr:spPr>
        <a:xfrm>
          <a:off x="17106900" y="33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19</xdr:row>
      <xdr:rowOff>91668</xdr:rowOff>
    </xdr:from>
    <xdr:to>
      <xdr:col>24</xdr:col>
      <xdr:colOff>647700</xdr:colOff>
      <xdr:row>19</xdr:row>
      <xdr:rowOff>91668</xdr:rowOff>
    </xdr:to>
    <xdr:cxnSp macro="">
      <xdr:nvCxnSpPr>
        <xdr:cNvPr id="436" name="直線コネクタ 435"/>
        <xdr:cNvCxnSpPr/>
      </xdr:nvCxnSpPr>
      <xdr:spPr>
        <a:xfrm>
          <a:off x="16929100" y="334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91668</xdr:rowOff>
    </xdr:from>
    <xdr:to>
      <xdr:col>24</xdr:col>
      <xdr:colOff>558800</xdr:colOff>
      <xdr:row>20</xdr:row>
      <xdr:rowOff>20600</xdr:rowOff>
    </xdr:to>
    <xdr:cxnSp macro="">
      <xdr:nvCxnSpPr>
        <xdr:cNvPr id="439" name="直線コネクタ 438"/>
        <xdr:cNvCxnSpPr/>
      </xdr:nvCxnSpPr>
      <xdr:spPr>
        <a:xfrm flipV="1">
          <a:off x="16179800" y="3349218"/>
          <a:ext cx="838200" cy="10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25087</xdr:rowOff>
    </xdr:from>
    <xdr:ext cx="762000" cy="259045"/>
    <xdr:sp macro="" textlink="">
      <xdr:nvSpPr>
        <xdr:cNvPr id="440"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8560</xdr:rowOff>
    </xdr:from>
    <xdr:to>
      <xdr:col>24</xdr:col>
      <xdr:colOff>609600</xdr:colOff>
      <xdr:row>15</xdr:row>
      <xdr:rowOff>110160</xdr:rowOff>
    </xdr:to>
    <xdr:sp macro="" textlink="">
      <xdr:nvSpPr>
        <xdr:cNvPr id="441" name="フローチャート : 判断 440"/>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20600</xdr:rowOff>
    </xdr:from>
    <xdr:to>
      <xdr:col>23</xdr:col>
      <xdr:colOff>406400</xdr:colOff>
      <xdr:row>20</xdr:row>
      <xdr:rowOff>80925</xdr:rowOff>
    </xdr:to>
    <xdr:cxnSp macro="">
      <xdr:nvCxnSpPr>
        <xdr:cNvPr id="442" name="直線コネクタ 441"/>
        <xdr:cNvCxnSpPr/>
      </xdr:nvCxnSpPr>
      <xdr:spPr>
        <a:xfrm flipV="1">
          <a:off x="15290800" y="34496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50063</xdr:rowOff>
    </xdr:from>
    <xdr:to>
      <xdr:col>23</xdr:col>
      <xdr:colOff>457200</xdr:colOff>
      <xdr:row>15</xdr:row>
      <xdr:rowOff>151663</xdr:rowOff>
    </xdr:to>
    <xdr:sp macro="" textlink="">
      <xdr:nvSpPr>
        <xdr:cNvPr id="443" name="フローチャート : 判断 442"/>
        <xdr:cNvSpPr/>
      </xdr:nvSpPr>
      <xdr:spPr>
        <a:xfrm>
          <a:off x="161290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161840</xdr:rowOff>
    </xdr:from>
    <xdr:ext cx="736600" cy="259045"/>
    <xdr:sp macro="" textlink="">
      <xdr:nvSpPr>
        <xdr:cNvPr id="444" name="テキスト ボックス 443"/>
        <xdr:cNvSpPr txBox="1"/>
      </xdr:nvSpPr>
      <xdr:spPr>
        <a:xfrm>
          <a:off x="15798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80925</xdr:rowOff>
    </xdr:from>
    <xdr:to>
      <xdr:col>22</xdr:col>
      <xdr:colOff>203200</xdr:colOff>
      <xdr:row>21</xdr:row>
      <xdr:rowOff>37846</xdr:rowOff>
    </xdr:to>
    <xdr:cxnSp macro="">
      <xdr:nvCxnSpPr>
        <xdr:cNvPr id="445" name="直線コネクタ 444"/>
        <xdr:cNvCxnSpPr/>
      </xdr:nvCxnSpPr>
      <xdr:spPr>
        <a:xfrm flipV="1">
          <a:off x="14401800" y="3509925"/>
          <a:ext cx="8890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71298</xdr:rowOff>
    </xdr:from>
    <xdr:to>
      <xdr:col>22</xdr:col>
      <xdr:colOff>254000</xdr:colOff>
      <xdr:row>16</xdr:row>
      <xdr:rowOff>1448</xdr:rowOff>
    </xdr:to>
    <xdr:sp macro="" textlink="">
      <xdr:nvSpPr>
        <xdr:cNvPr id="446" name="フローチャート : 判断 445"/>
        <xdr:cNvSpPr/>
      </xdr:nvSpPr>
      <xdr:spPr>
        <a:xfrm>
          <a:off x="15240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11625</xdr:rowOff>
    </xdr:from>
    <xdr:ext cx="762000" cy="259045"/>
    <xdr:sp macro="" textlink="">
      <xdr:nvSpPr>
        <xdr:cNvPr id="447" name="テキスト ボックス 446"/>
        <xdr:cNvSpPr txBox="1"/>
      </xdr:nvSpPr>
      <xdr:spPr>
        <a:xfrm>
          <a:off x="14909800" y="24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37846</xdr:rowOff>
    </xdr:from>
    <xdr:to>
      <xdr:col>21</xdr:col>
      <xdr:colOff>0</xdr:colOff>
      <xdr:row>22</xdr:row>
      <xdr:rowOff>39167</xdr:rowOff>
    </xdr:to>
    <xdr:cxnSp macro="">
      <xdr:nvCxnSpPr>
        <xdr:cNvPr id="448" name="直線コネクタ 447"/>
        <xdr:cNvCxnSpPr/>
      </xdr:nvCxnSpPr>
      <xdr:spPr>
        <a:xfrm flipV="1">
          <a:off x="13512800" y="3638296"/>
          <a:ext cx="889000" cy="1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109423</xdr:rowOff>
    </xdr:from>
    <xdr:to>
      <xdr:col>21</xdr:col>
      <xdr:colOff>50800</xdr:colOff>
      <xdr:row>16</xdr:row>
      <xdr:rowOff>39573</xdr:rowOff>
    </xdr:to>
    <xdr:sp macro="" textlink="">
      <xdr:nvSpPr>
        <xdr:cNvPr id="449" name="フローチャート : 判断 448"/>
        <xdr:cNvSpPr/>
      </xdr:nvSpPr>
      <xdr:spPr>
        <a:xfrm>
          <a:off x="14351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49750</xdr:rowOff>
    </xdr:from>
    <xdr:ext cx="762000" cy="259045"/>
    <xdr:sp macro="" textlink="">
      <xdr:nvSpPr>
        <xdr:cNvPr id="450" name="テキスト ボックス 449"/>
        <xdr:cNvSpPr txBox="1"/>
      </xdr:nvSpPr>
      <xdr:spPr>
        <a:xfrm>
          <a:off x="14020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162509</xdr:rowOff>
    </xdr:from>
    <xdr:to>
      <xdr:col>19</xdr:col>
      <xdr:colOff>533400</xdr:colOff>
      <xdr:row>16</xdr:row>
      <xdr:rowOff>92659</xdr:rowOff>
    </xdr:to>
    <xdr:sp macro="" textlink="">
      <xdr:nvSpPr>
        <xdr:cNvPr id="451" name="フローチャート : 判断 450"/>
        <xdr:cNvSpPr/>
      </xdr:nvSpPr>
      <xdr:spPr>
        <a:xfrm>
          <a:off x="13462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102836</xdr:rowOff>
    </xdr:from>
    <xdr:ext cx="762000" cy="259045"/>
    <xdr:sp macro="" textlink="">
      <xdr:nvSpPr>
        <xdr:cNvPr id="452" name="テキスト ボックス 451"/>
        <xdr:cNvSpPr txBox="1"/>
      </xdr:nvSpPr>
      <xdr:spPr>
        <a:xfrm>
          <a:off x="13131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40868</xdr:rowOff>
    </xdr:from>
    <xdr:to>
      <xdr:col>24</xdr:col>
      <xdr:colOff>609600</xdr:colOff>
      <xdr:row>19</xdr:row>
      <xdr:rowOff>142468</xdr:rowOff>
    </xdr:to>
    <xdr:sp macro="" textlink="">
      <xdr:nvSpPr>
        <xdr:cNvPr id="458" name="円/楕円 457"/>
        <xdr:cNvSpPr/>
      </xdr:nvSpPr>
      <xdr:spPr>
        <a:xfrm>
          <a:off x="16967200" y="32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108195</xdr:rowOff>
    </xdr:from>
    <xdr:ext cx="762000" cy="259045"/>
    <xdr:sp macro="" textlink="">
      <xdr:nvSpPr>
        <xdr:cNvPr id="459" name="将来負担の状況該当値テキスト"/>
        <xdr:cNvSpPr txBox="1"/>
      </xdr:nvSpPr>
      <xdr:spPr>
        <a:xfrm>
          <a:off x="17106900" y="319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141250</xdr:rowOff>
    </xdr:from>
    <xdr:to>
      <xdr:col>23</xdr:col>
      <xdr:colOff>457200</xdr:colOff>
      <xdr:row>20</xdr:row>
      <xdr:rowOff>71400</xdr:rowOff>
    </xdr:to>
    <xdr:sp macro="" textlink="">
      <xdr:nvSpPr>
        <xdr:cNvPr id="460" name="円/楕円 459"/>
        <xdr:cNvSpPr/>
      </xdr:nvSpPr>
      <xdr:spPr>
        <a:xfrm>
          <a:off x="16129000" y="33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56177</xdr:rowOff>
    </xdr:from>
    <xdr:ext cx="736600" cy="259045"/>
    <xdr:sp macro="" textlink="">
      <xdr:nvSpPr>
        <xdr:cNvPr id="461" name="テキスト ボックス 460"/>
        <xdr:cNvSpPr txBox="1"/>
      </xdr:nvSpPr>
      <xdr:spPr>
        <a:xfrm>
          <a:off x="15798800" y="348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30125</xdr:rowOff>
    </xdr:from>
    <xdr:to>
      <xdr:col>22</xdr:col>
      <xdr:colOff>254000</xdr:colOff>
      <xdr:row>20</xdr:row>
      <xdr:rowOff>131725</xdr:rowOff>
    </xdr:to>
    <xdr:sp macro="" textlink="">
      <xdr:nvSpPr>
        <xdr:cNvPr id="462" name="円/楕円 461"/>
        <xdr:cNvSpPr/>
      </xdr:nvSpPr>
      <xdr:spPr>
        <a:xfrm>
          <a:off x="15240000" y="3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116502</xdr:rowOff>
    </xdr:from>
    <xdr:ext cx="762000" cy="259045"/>
    <xdr:sp macro="" textlink="">
      <xdr:nvSpPr>
        <xdr:cNvPr id="463" name="テキスト ボックス 462"/>
        <xdr:cNvSpPr txBox="1"/>
      </xdr:nvSpPr>
      <xdr:spPr>
        <a:xfrm>
          <a:off x="14909800" y="35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158496</xdr:rowOff>
    </xdr:from>
    <xdr:to>
      <xdr:col>21</xdr:col>
      <xdr:colOff>50800</xdr:colOff>
      <xdr:row>21</xdr:row>
      <xdr:rowOff>88646</xdr:rowOff>
    </xdr:to>
    <xdr:sp macro="" textlink="">
      <xdr:nvSpPr>
        <xdr:cNvPr id="464" name="円/楕円 463"/>
        <xdr:cNvSpPr/>
      </xdr:nvSpPr>
      <xdr:spPr>
        <a:xfrm>
          <a:off x="143510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73423</xdr:rowOff>
    </xdr:from>
    <xdr:ext cx="762000" cy="259045"/>
    <xdr:sp macro="" textlink="">
      <xdr:nvSpPr>
        <xdr:cNvPr id="465" name="テキスト ボックス 464"/>
        <xdr:cNvSpPr txBox="1"/>
      </xdr:nvSpPr>
      <xdr:spPr>
        <a:xfrm>
          <a:off x="14020800" y="36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159817</xdr:rowOff>
    </xdr:from>
    <xdr:to>
      <xdr:col>19</xdr:col>
      <xdr:colOff>533400</xdr:colOff>
      <xdr:row>22</xdr:row>
      <xdr:rowOff>89967</xdr:rowOff>
    </xdr:to>
    <xdr:sp macro="" textlink="">
      <xdr:nvSpPr>
        <xdr:cNvPr id="466" name="円/楕円 465"/>
        <xdr:cNvSpPr/>
      </xdr:nvSpPr>
      <xdr:spPr>
        <a:xfrm>
          <a:off x="13462000" y="37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74744</xdr:rowOff>
    </xdr:from>
    <xdr:ext cx="762000" cy="259045"/>
    <xdr:sp macro="" textlink="">
      <xdr:nvSpPr>
        <xdr:cNvPr id="467" name="テキスト ボックス 466"/>
        <xdr:cNvSpPr txBox="1"/>
      </xdr:nvSpPr>
      <xdr:spPr>
        <a:xfrm>
          <a:off x="13131800" y="384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職員の適正化を図ってきたことを主な要因として類似団体平均、全国平均、滋賀県平均よりも低い結果となっている。</a:t>
          </a:r>
          <a:endParaRPr lang="ja-JP" altLang="ja-JP" sz="1300">
            <a:effectLst/>
          </a:endParaRPr>
        </a:p>
        <a:p>
          <a:r>
            <a:rPr kumimoji="1" lang="ja-JP" altLang="ja-JP" sz="1300">
              <a:solidFill>
                <a:schemeClr val="dk1"/>
              </a:solidFill>
              <a:effectLst/>
              <a:latin typeface="+mn-lt"/>
              <a:ea typeface="+mn-ea"/>
              <a:cs typeface="+mn-cs"/>
            </a:rPr>
            <a:t>　今後も事務事業の見直しなどにより、職員数の適正化に努める。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35</xdr:row>
      <xdr:rowOff>1270</xdr:rowOff>
    </xdr:to>
    <xdr:cxnSp macro="">
      <xdr:nvCxnSpPr>
        <xdr:cNvPr id="66" name="直線コネクタ 65"/>
        <xdr:cNvCxnSpPr/>
      </xdr:nvCxnSpPr>
      <xdr:spPr>
        <a:xfrm>
          <a:off x="3987800" y="57886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115570</xdr:rowOff>
    </xdr:from>
    <xdr:to>
      <xdr:col>5</xdr:col>
      <xdr:colOff>549275</xdr:colOff>
      <xdr:row>33</xdr:row>
      <xdr:rowOff>130810</xdr:rowOff>
    </xdr:to>
    <xdr:cxnSp macro="">
      <xdr:nvCxnSpPr>
        <xdr:cNvPr id="69" name="直線コネクタ 68"/>
        <xdr:cNvCxnSpPr/>
      </xdr:nvCxnSpPr>
      <xdr:spPr>
        <a:xfrm>
          <a:off x="3098800" y="577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115570</xdr:rowOff>
    </xdr:from>
    <xdr:to>
      <xdr:col>4</xdr:col>
      <xdr:colOff>346075</xdr:colOff>
      <xdr:row>34</xdr:row>
      <xdr:rowOff>12700</xdr:rowOff>
    </xdr:to>
    <xdr:cxnSp macro="">
      <xdr:nvCxnSpPr>
        <xdr:cNvPr id="72" name="直線コネクタ 71"/>
        <xdr:cNvCxnSpPr/>
      </xdr:nvCxnSpPr>
      <xdr:spPr>
        <a:xfrm flipV="1">
          <a:off x="2209800" y="5773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xdr:rowOff>
    </xdr:from>
    <xdr:to>
      <xdr:col>3</xdr:col>
      <xdr:colOff>142875</xdr:colOff>
      <xdr:row>34</xdr:row>
      <xdr:rowOff>104140</xdr:rowOff>
    </xdr:to>
    <xdr:cxnSp macro="">
      <xdr:nvCxnSpPr>
        <xdr:cNvPr id="75" name="直線コネクタ 74"/>
        <xdr:cNvCxnSpPr/>
      </xdr:nvCxnSpPr>
      <xdr:spPr>
        <a:xfrm flipV="1">
          <a:off x="1320800" y="5842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80010</xdr:rowOff>
    </xdr:from>
    <xdr:to>
      <xdr:col>5</xdr:col>
      <xdr:colOff>600075</xdr:colOff>
      <xdr:row>34</xdr:row>
      <xdr:rowOff>10160</xdr:rowOff>
    </xdr:to>
    <xdr:sp macro="" textlink="">
      <xdr:nvSpPr>
        <xdr:cNvPr id="87" name="円/楕円 86"/>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20337</xdr:rowOff>
    </xdr:from>
    <xdr:ext cx="736600" cy="259045"/>
    <xdr:sp macro="" textlink="">
      <xdr:nvSpPr>
        <xdr:cNvPr id="88" name="テキスト ボックス 87"/>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64770</xdr:rowOff>
    </xdr:from>
    <xdr:to>
      <xdr:col>4</xdr:col>
      <xdr:colOff>396875</xdr:colOff>
      <xdr:row>33</xdr:row>
      <xdr:rowOff>166370</xdr:rowOff>
    </xdr:to>
    <xdr:sp macro="" textlink="">
      <xdr:nvSpPr>
        <xdr:cNvPr id="89" name="円/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3" name="円/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諸改革の成果により改善傾向にあったが今年度は前年度と比較すると</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ポイント増加している。これはマイナンバー制度に備えたシステム改修等の経費などの増が主な要因である。</a:t>
          </a:r>
          <a:endParaRPr lang="ja-JP" altLang="ja-JP" sz="1300">
            <a:effectLst/>
          </a:endParaRPr>
        </a:p>
        <a:p>
          <a:r>
            <a:rPr kumimoji="1" lang="ja-JP" altLang="ja-JP" sz="1300">
              <a:solidFill>
                <a:schemeClr val="dk1"/>
              </a:solidFill>
              <a:effectLst/>
              <a:latin typeface="+mn-lt"/>
              <a:ea typeface="+mn-ea"/>
              <a:cs typeface="+mn-cs"/>
            </a:rPr>
            <a:t>　今後も諸改革の確実な実施により比率の低減に努める。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18</xdr:row>
      <xdr:rowOff>136144</xdr:rowOff>
    </xdr:to>
    <xdr:cxnSp macro="">
      <xdr:nvCxnSpPr>
        <xdr:cNvPr id="125" name="直線コネクタ 124"/>
        <xdr:cNvCxnSpPr/>
      </xdr:nvCxnSpPr>
      <xdr:spPr>
        <a:xfrm>
          <a:off x="15671800" y="313080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18</xdr:row>
      <xdr:rowOff>44704</xdr:rowOff>
    </xdr:to>
    <xdr:cxnSp macro="">
      <xdr:nvCxnSpPr>
        <xdr:cNvPr id="128" name="直線コネクタ 127"/>
        <xdr:cNvCxnSpPr/>
      </xdr:nvCxnSpPr>
      <xdr:spPr>
        <a:xfrm>
          <a:off x="14782800" y="3048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37101</xdr:rowOff>
    </xdr:from>
    <xdr:ext cx="736600" cy="259045"/>
    <xdr:sp macro="" textlink="">
      <xdr:nvSpPr>
        <xdr:cNvPr id="130" name="テキスト ボックス 129"/>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133858</xdr:rowOff>
    </xdr:from>
    <xdr:to>
      <xdr:col>21</xdr:col>
      <xdr:colOff>361950</xdr:colOff>
      <xdr:row>17</xdr:row>
      <xdr:rowOff>170434</xdr:rowOff>
    </xdr:to>
    <xdr:cxnSp macro="">
      <xdr:nvCxnSpPr>
        <xdr:cNvPr id="131" name="直線コネクタ 130"/>
        <xdr:cNvCxnSpPr/>
      </xdr:nvCxnSpPr>
      <xdr:spPr>
        <a:xfrm flipV="1">
          <a:off x="13893800" y="30485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144543</xdr:rowOff>
    </xdr:from>
    <xdr:ext cx="762000" cy="259045"/>
    <xdr:sp macro="" textlink="">
      <xdr:nvSpPr>
        <xdr:cNvPr id="133" name="テキスト ボックス 132"/>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170434</xdr:rowOff>
    </xdr:from>
    <xdr:to>
      <xdr:col>20</xdr:col>
      <xdr:colOff>158750</xdr:colOff>
      <xdr:row>18</xdr:row>
      <xdr:rowOff>35560</xdr:rowOff>
    </xdr:to>
    <xdr:cxnSp macro="">
      <xdr:nvCxnSpPr>
        <xdr:cNvPr id="134" name="直線コネクタ 133"/>
        <xdr:cNvCxnSpPr/>
      </xdr:nvCxnSpPr>
      <xdr:spPr>
        <a:xfrm flipV="1">
          <a:off x="13004800" y="3085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38" name="テキスト ボックス 137"/>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85344</xdr:rowOff>
    </xdr:from>
    <xdr:to>
      <xdr:col>24</xdr:col>
      <xdr:colOff>82550</xdr:colOff>
      <xdr:row>19</xdr:row>
      <xdr:rowOff>15494</xdr:rowOff>
    </xdr:to>
    <xdr:sp macro="" textlink="">
      <xdr:nvSpPr>
        <xdr:cNvPr id="144" name="円/楕円 143"/>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57421</xdr:rowOff>
    </xdr:from>
    <xdr:ext cx="762000" cy="259045"/>
    <xdr:sp macro="" textlink="">
      <xdr:nvSpPr>
        <xdr:cNvPr id="145" name="物件費該当値テキスト"/>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6" name="円/楕円 145"/>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7" name="テキスト ボックス 146"/>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83058</xdr:rowOff>
    </xdr:from>
    <xdr:to>
      <xdr:col>21</xdr:col>
      <xdr:colOff>412750</xdr:colOff>
      <xdr:row>18</xdr:row>
      <xdr:rowOff>13208</xdr:rowOff>
    </xdr:to>
    <xdr:sp macro="" textlink="">
      <xdr:nvSpPr>
        <xdr:cNvPr id="148" name="円/楕円 147"/>
        <xdr:cNvSpPr/>
      </xdr:nvSpPr>
      <xdr:spPr>
        <a:xfrm>
          <a:off x="14732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169435</xdr:rowOff>
    </xdr:from>
    <xdr:ext cx="762000" cy="259045"/>
    <xdr:sp macro="" textlink="">
      <xdr:nvSpPr>
        <xdr:cNvPr id="149" name="テキスト ボックス 148"/>
        <xdr:cNvSpPr txBox="1"/>
      </xdr:nvSpPr>
      <xdr:spPr>
        <a:xfrm>
          <a:off x="14401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50" name="円/楕円 149"/>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51" name="テキスト ボックス 150"/>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52" name="円/楕円 151"/>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53" name="テキスト ボックス 152"/>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近年類似団体との差が徐々に減少しつつあるが、これは市単独事業の見直しを行ったことが主な要因である。</a:t>
          </a:r>
          <a:endParaRPr lang="ja-JP" altLang="ja-JP" sz="1300">
            <a:effectLst/>
          </a:endParaRPr>
        </a:p>
        <a:p>
          <a:r>
            <a:rPr kumimoji="1" lang="ja-JP" altLang="ja-JP" sz="1300">
              <a:solidFill>
                <a:schemeClr val="dk1"/>
              </a:solidFill>
              <a:effectLst/>
              <a:latin typeface="+mn-lt"/>
              <a:ea typeface="+mn-ea"/>
              <a:cs typeface="+mn-cs"/>
            </a:rPr>
            <a:t>　今年度は、前年度と比較して</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ポイント減少し、類似団体よりも低くなった。</a:t>
          </a:r>
          <a:endParaRPr lang="ja-JP" altLang="ja-JP" sz="1300">
            <a:effectLst/>
          </a:endParaRPr>
        </a:p>
        <a:p>
          <a:r>
            <a:rPr kumimoji="1" lang="ja-JP" altLang="ja-JP" sz="1300">
              <a:solidFill>
                <a:schemeClr val="dk1"/>
              </a:solidFill>
              <a:effectLst/>
              <a:latin typeface="+mn-lt"/>
              <a:ea typeface="+mn-ea"/>
              <a:cs typeface="+mn-cs"/>
            </a:rPr>
            <a:t>　今後も諸改革の実施により、比率の適正化に努める。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56</xdr:row>
      <xdr:rowOff>165100</xdr:rowOff>
    </xdr:to>
    <xdr:cxnSp macro="">
      <xdr:nvCxnSpPr>
        <xdr:cNvPr id="186" name="直線コネクタ 185"/>
        <xdr:cNvCxnSpPr/>
      </xdr:nvCxnSpPr>
      <xdr:spPr>
        <a:xfrm flipV="1">
          <a:off x="3987800" y="9537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165100</xdr:rowOff>
    </xdr:to>
    <xdr:cxnSp macro="">
      <xdr:nvCxnSpPr>
        <xdr:cNvPr id="189" name="直線コネクタ 188"/>
        <xdr:cNvCxnSpPr/>
      </xdr:nvCxnSpPr>
      <xdr:spPr>
        <a:xfrm>
          <a:off x="3098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44450</xdr:rowOff>
    </xdr:to>
    <xdr:cxnSp macro="">
      <xdr:nvCxnSpPr>
        <xdr:cNvPr id="192" name="直線コネクタ 191"/>
        <xdr:cNvCxnSpPr/>
      </xdr:nvCxnSpPr>
      <xdr:spPr>
        <a:xfrm flipV="1">
          <a:off x="2209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139700</xdr:rowOff>
    </xdr:from>
    <xdr:to>
      <xdr:col>3</xdr:col>
      <xdr:colOff>142875</xdr:colOff>
      <xdr:row>57</xdr:row>
      <xdr:rowOff>44450</xdr:rowOff>
    </xdr:to>
    <xdr:cxnSp macro="">
      <xdr:nvCxnSpPr>
        <xdr:cNvPr id="195" name="直線コネクタ 194"/>
        <xdr:cNvCxnSpPr/>
      </xdr:nvCxnSpPr>
      <xdr:spPr>
        <a:xfrm>
          <a:off x="1320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5" name="円/楕円 204"/>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6"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13" name="円/楕円 212"/>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14" name="テキスト ボックス 213"/>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近年増加傾向にあったが、今年度は前年度と比較して</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ポイント増加した。その他の経費を構成している「積立金」が減少したこと</a:t>
          </a:r>
          <a:r>
            <a:rPr kumimoji="1" lang="ja-JP" altLang="en-US" sz="1300">
              <a:solidFill>
                <a:schemeClr val="dk1"/>
              </a:solidFill>
              <a:effectLst/>
              <a:latin typeface="+mn-lt"/>
              <a:ea typeface="+mn-ea"/>
              <a:cs typeface="+mn-cs"/>
            </a:rPr>
            <a:t>により、２６・２７年は比率が下がった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今後も諸改革の諸改革の実施により、適正化に努める。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12700</xdr:rowOff>
    </xdr:from>
    <xdr:to>
      <xdr:col>24</xdr:col>
      <xdr:colOff>31750</xdr:colOff>
      <xdr:row>55</xdr:row>
      <xdr:rowOff>22225</xdr:rowOff>
    </xdr:to>
    <xdr:cxnSp macro="">
      <xdr:nvCxnSpPr>
        <xdr:cNvPr id="251" name="直線コネクタ 250"/>
        <xdr:cNvCxnSpPr/>
      </xdr:nvCxnSpPr>
      <xdr:spPr>
        <a:xfrm>
          <a:off x="15671800" y="9442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12700</xdr:rowOff>
    </xdr:from>
    <xdr:to>
      <xdr:col>22</xdr:col>
      <xdr:colOff>565150</xdr:colOff>
      <xdr:row>55</xdr:row>
      <xdr:rowOff>155575</xdr:rowOff>
    </xdr:to>
    <xdr:cxnSp macro="">
      <xdr:nvCxnSpPr>
        <xdr:cNvPr id="254" name="直線コネクタ 253"/>
        <xdr:cNvCxnSpPr/>
      </xdr:nvCxnSpPr>
      <xdr:spPr>
        <a:xfrm flipV="1">
          <a:off x="14782800" y="94424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155575</xdr:rowOff>
    </xdr:from>
    <xdr:to>
      <xdr:col>21</xdr:col>
      <xdr:colOff>361950</xdr:colOff>
      <xdr:row>55</xdr:row>
      <xdr:rowOff>165100</xdr:rowOff>
    </xdr:to>
    <xdr:cxnSp macro="">
      <xdr:nvCxnSpPr>
        <xdr:cNvPr id="257" name="直線コネクタ 256"/>
        <xdr:cNvCxnSpPr/>
      </xdr:nvCxnSpPr>
      <xdr:spPr>
        <a:xfrm flipV="1">
          <a:off x="13893800" y="9585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165100</xdr:rowOff>
    </xdr:to>
    <xdr:cxnSp macro="">
      <xdr:nvCxnSpPr>
        <xdr:cNvPr id="260" name="直線コネクタ 259"/>
        <xdr:cNvCxnSpPr/>
      </xdr:nvCxnSpPr>
      <xdr:spPr>
        <a:xfrm>
          <a:off x="13004800" y="949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142875</xdr:rowOff>
    </xdr:from>
    <xdr:to>
      <xdr:col>24</xdr:col>
      <xdr:colOff>82550</xdr:colOff>
      <xdr:row>55</xdr:row>
      <xdr:rowOff>73025</xdr:rowOff>
    </xdr:to>
    <xdr:sp macro="" textlink="">
      <xdr:nvSpPr>
        <xdr:cNvPr id="270" name="円/楕円 269"/>
        <xdr:cNvSpPr/>
      </xdr:nvSpPr>
      <xdr:spPr>
        <a:xfrm>
          <a:off x="16459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159402</xdr:rowOff>
    </xdr:from>
    <xdr:ext cx="762000" cy="259045"/>
    <xdr:sp macro="" textlink="">
      <xdr:nvSpPr>
        <xdr:cNvPr id="271" name="その他該当値テキスト"/>
        <xdr:cNvSpPr txBox="1"/>
      </xdr:nvSpPr>
      <xdr:spPr>
        <a:xfrm>
          <a:off x="16598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133350</xdr:rowOff>
    </xdr:from>
    <xdr:to>
      <xdr:col>22</xdr:col>
      <xdr:colOff>615950</xdr:colOff>
      <xdr:row>55</xdr:row>
      <xdr:rowOff>63500</xdr:rowOff>
    </xdr:to>
    <xdr:sp macro="" textlink="">
      <xdr:nvSpPr>
        <xdr:cNvPr id="272" name="円/楕円 271"/>
        <xdr:cNvSpPr/>
      </xdr:nvSpPr>
      <xdr:spPr>
        <a:xfrm>
          <a:off x="15621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73677</xdr:rowOff>
    </xdr:from>
    <xdr:ext cx="736600" cy="259045"/>
    <xdr:sp macro="" textlink="">
      <xdr:nvSpPr>
        <xdr:cNvPr id="273" name="テキスト ボックス 272"/>
        <xdr:cNvSpPr txBox="1"/>
      </xdr:nvSpPr>
      <xdr:spPr>
        <a:xfrm>
          <a:off x="15290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104775</xdr:rowOff>
    </xdr:from>
    <xdr:to>
      <xdr:col>21</xdr:col>
      <xdr:colOff>412750</xdr:colOff>
      <xdr:row>56</xdr:row>
      <xdr:rowOff>34925</xdr:rowOff>
    </xdr:to>
    <xdr:sp macro="" textlink="">
      <xdr:nvSpPr>
        <xdr:cNvPr id="274" name="円/楕円 273"/>
        <xdr:cNvSpPr/>
      </xdr:nvSpPr>
      <xdr:spPr>
        <a:xfrm>
          <a:off x="14732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45102</xdr:rowOff>
    </xdr:from>
    <xdr:ext cx="762000" cy="259045"/>
    <xdr:sp macro="" textlink="">
      <xdr:nvSpPr>
        <xdr:cNvPr id="275" name="テキスト ボックス 274"/>
        <xdr:cNvSpPr txBox="1"/>
      </xdr:nvSpPr>
      <xdr:spPr>
        <a:xfrm>
          <a:off x="14401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114300</xdr:rowOff>
    </xdr:from>
    <xdr:to>
      <xdr:col>20</xdr:col>
      <xdr:colOff>209550</xdr:colOff>
      <xdr:row>56</xdr:row>
      <xdr:rowOff>44450</xdr:rowOff>
    </xdr:to>
    <xdr:sp macro="" textlink="">
      <xdr:nvSpPr>
        <xdr:cNvPr id="276" name="円/楕円 275"/>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54627</xdr:rowOff>
    </xdr:from>
    <xdr:ext cx="762000" cy="259045"/>
    <xdr:sp macro="" textlink="">
      <xdr:nvSpPr>
        <xdr:cNvPr id="277" name="テキスト ボックス 276"/>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比率は近年低下傾向にあり、平成２１年度に類似団体の平均値を下回ったが、今年度は前年度と比較すると</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ja-JP" sz="1300">
              <a:solidFill>
                <a:schemeClr val="dk1"/>
              </a:solidFill>
              <a:effectLst/>
              <a:latin typeface="+mn-lt"/>
              <a:ea typeface="+mn-ea"/>
              <a:cs typeface="+mn-cs"/>
            </a:rPr>
            <a:t>　平成２６年度から比率が少し上昇しているのは、公的医療機関への助成などの増加が主な要因である。</a:t>
          </a:r>
          <a:endParaRPr lang="ja-JP" altLang="ja-JP" sz="1300">
            <a:effectLst/>
          </a:endParaRPr>
        </a:p>
        <a:p>
          <a:r>
            <a:rPr kumimoji="1" lang="ja-JP" altLang="ja-JP" sz="1300">
              <a:solidFill>
                <a:schemeClr val="dk1"/>
              </a:solidFill>
              <a:effectLst/>
              <a:latin typeface="+mn-lt"/>
              <a:ea typeface="+mn-ea"/>
              <a:cs typeface="+mn-cs"/>
            </a:rPr>
            <a:t>　今後も諸改革の実施により、引き続き比率の低減に努める。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52705</xdr:rowOff>
    </xdr:from>
    <xdr:to>
      <xdr:col>24</xdr:col>
      <xdr:colOff>31750</xdr:colOff>
      <xdr:row>37</xdr:row>
      <xdr:rowOff>58420</xdr:rowOff>
    </xdr:to>
    <xdr:cxnSp macro="">
      <xdr:nvCxnSpPr>
        <xdr:cNvPr id="307" name="直線コネクタ 306"/>
        <xdr:cNvCxnSpPr/>
      </xdr:nvCxnSpPr>
      <xdr:spPr>
        <a:xfrm>
          <a:off x="15671800" y="6396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37</xdr:row>
      <xdr:rowOff>52705</xdr:rowOff>
    </xdr:to>
    <xdr:cxnSp macro="">
      <xdr:nvCxnSpPr>
        <xdr:cNvPr id="310" name="直線コネクタ 309"/>
        <xdr:cNvCxnSpPr/>
      </xdr:nvCxnSpPr>
      <xdr:spPr>
        <a:xfrm>
          <a:off x="14782800" y="62992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121285</xdr:rowOff>
    </xdr:from>
    <xdr:to>
      <xdr:col>21</xdr:col>
      <xdr:colOff>361950</xdr:colOff>
      <xdr:row>36</xdr:row>
      <xdr:rowOff>127000</xdr:rowOff>
    </xdr:to>
    <xdr:cxnSp macro="">
      <xdr:nvCxnSpPr>
        <xdr:cNvPr id="313" name="直線コネクタ 312"/>
        <xdr:cNvCxnSpPr/>
      </xdr:nvCxnSpPr>
      <xdr:spPr>
        <a:xfrm>
          <a:off x="13893800" y="6293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121285</xdr:rowOff>
    </xdr:from>
    <xdr:to>
      <xdr:col>20</xdr:col>
      <xdr:colOff>158750</xdr:colOff>
      <xdr:row>36</xdr:row>
      <xdr:rowOff>138430</xdr:rowOff>
    </xdr:to>
    <xdr:cxnSp macro="">
      <xdr:nvCxnSpPr>
        <xdr:cNvPr id="316" name="直線コネクタ 315"/>
        <xdr:cNvCxnSpPr/>
      </xdr:nvCxnSpPr>
      <xdr:spPr>
        <a:xfrm flipV="1">
          <a:off x="13004800" y="6293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26" name="円/楕円 325"/>
        <xdr:cNvSpPr/>
      </xdr:nvSpPr>
      <xdr:spPr>
        <a:xfrm>
          <a:off x="16459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24147</xdr:rowOff>
    </xdr:from>
    <xdr:ext cx="762000" cy="259045"/>
    <xdr:sp macro="" textlink="">
      <xdr:nvSpPr>
        <xdr:cNvPr id="327" name="補助費等該当値テキスト"/>
        <xdr:cNvSpPr txBox="1"/>
      </xdr:nvSpPr>
      <xdr:spPr>
        <a:xfrm>
          <a:off x="165989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xdr:rowOff>
    </xdr:from>
    <xdr:to>
      <xdr:col>22</xdr:col>
      <xdr:colOff>615950</xdr:colOff>
      <xdr:row>37</xdr:row>
      <xdr:rowOff>103505</xdr:rowOff>
    </xdr:to>
    <xdr:sp macro="" textlink="">
      <xdr:nvSpPr>
        <xdr:cNvPr id="328" name="円/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113682</xdr:rowOff>
    </xdr:from>
    <xdr:ext cx="736600" cy="259045"/>
    <xdr:sp macro="" textlink="">
      <xdr:nvSpPr>
        <xdr:cNvPr id="329" name="テキスト ボックス 328"/>
        <xdr:cNvSpPr txBox="1"/>
      </xdr:nvSpPr>
      <xdr:spPr>
        <a:xfrm>
          <a:off x="15290800" y="61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0" name="円/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31" name="テキスト ボックス 33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70485</xdr:rowOff>
    </xdr:from>
    <xdr:to>
      <xdr:col>20</xdr:col>
      <xdr:colOff>209550</xdr:colOff>
      <xdr:row>37</xdr:row>
      <xdr:rowOff>635</xdr:rowOff>
    </xdr:to>
    <xdr:sp macro="" textlink="">
      <xdr:nvSpPr>
        <xdr:cNvPr id="332" name="円/楕円 331"/>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10812</xdr:rowOff>
    </xdr:from>
    <xdr:ext cx="762000" cy="259045"/>
    <xdr:sp macro="" textlink="">
      <xdr:nvSpPr>
        <xdr:cNvPr id="333" name="テキスト ボックス 332"/>
        <xdr:cNvSpPr txBox="1"/>
      </xdr:nvSpPr>
      <xdr:spPr>
        <a:xfrm>
          <a:off x="13512800" y="60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87630</xdr:rowOff>
    </xdr:from>
    <xdr:to>
      <xdr:col>19</xdr:col>
      <xdr:colOff>6350</xdr:colOff>
      <xdr:row>37</xdr:row>
      <xdr:rowOff>17780</xdr:rowOff>
    </xdr:to>
    <xdr:sp macro="" textlink="">
      <xdr:nvSpPr>
        <xdr:cNvPr id="334" name="円/楕円 333"/>
        <xdr:cNvSpPr/>
      </xdr:nvSpPr>
      <xdr:spPr>
        <a:xfrm>
          <a:off x="12954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27957</xdr:rowOff>
    </xdr:from>
    <xdr:ext cx="762000" cy="259045"/>
    <xdr:sp macro="" textlink="">
      <xdr:nvSpPr>
        <xdr:cNvPr id="335" name="テキスト ボックス 334"/>
        <xdr:cNvSpPr txBox="1"/>
      </xdr:nvSpPr>
      <xdr:spPr>
        <a:xfrm>
          <a:off x="12623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と比較して大きく比率が上回っている。これは、急激な人口増に対応するため、公共施設やインフラの整備を比較的短期間に進めてきたことで、地方債の元利償還金が増加したことが主な要因である。</a:t>
          </a:r>
          <a:endParaRPr lang="ja-JP" altLang="ja-JP" sz="1200">
            <a:effectLst/>
          </a:endParaRPr>
        </a:p>
        <a:p>
          <a:r>
            <a:rPr kumimoji="1" lang="ja-JP" altLang="ja-JP" sz="1200">
              <a:solidFill>
                <a:schemeClr val="dk1"/>
              </a:solidFill>
              <a:effectLst/>
              <a:latin typeface="+mn-lt"/>
              <a:ea typeface="+mn-ea"/>
              <a:cs typeface="+mn-cs"/>
            </a:rPr>
            <a:t>　今年度は前年度と比較して</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ポイント減少したが、これはプライマリーバランスの黒字を維持しつつ着実に償還を進めている結果である。今後も、普通建設事業を平準化させ、地方債の発行を抑制し、引き続き比率の低減に努める。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62992</xdr:rowOff>
    </xdr:from>
    <xdr:to>
      <xdr:col>7</xdr:col>
      <xdr:colOff>15875</xdr:colOff>
      <xdr:row>80</xdr:row>
      <xdr:rowOff>136144</xdr:rowOff>
    </xdr:to>
    <xdr:cxnSp macro="">
      <xdr:nvCxnSpPr>
        <xdr:cNvPr id="365" name="直線コネクタ 364"/>
        <xdr:cNvCxnSpPr/>
      </xdr:nvCxnSpPr>
      <xdr:spPr>
        <a:xfrm flipV="1">
          <a:off x="3987800" y="137789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136144</xdr:rowOff>
    </xdr:from>
    <xdr:to>
      <xdr:col>5</xdr:col>
      <xdr:colOff>549275</xdr:colOff>
      <xdr:row>81</xdr:row>
      <xdr:rowOff>5842</xdr:rowOff>
    </xdr:to>
    <xdr:cxnSp macro="">
      <xdr:nvCxnSpPr>
        <xdr:cNvPr id="368" name="直線コネクタ 367"/>
        <xdr:cNvCxnSpPr/>
      </xdr:nvCxnSpPr>
      <xdr:spPr>
        <a:xfrm flipV="1">
          <a:off x="3098800" y="138521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117856</xdr:rowOff>
    </xdr:from>
    <xdr:to>
      <xdr:col>4</xdr:col>
      <xdr:colOff>346075</xdr:colOff>
      <xdr:row>81</xdr:row>
      <xdr:rowOff>5842</xdr:rowOff>
    </xdr:to>
    <xdr:cxnSp macro="">
      <xdr:nvCxnSpPr>
        <xdr:cNvPr id="371" name="直線コネクタ 370"/>
        <xdr:cNvCxnSpPr/>
      </xdr:nvCxnSpPr>
      <xdr:spPr>
        <a:xfrm>
          <a:off x="2209800" y="138338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117856</xdr:rowOff>
    </xdr:from>
    <xdr:to>
      <xdr:col>3</xdr:col>
      <xdr:colOff>142875</xdr:colOff>
      <xdr:row>80</xdr:row>
      <xdr:rowOff>168148</xdr:rowOff>
    </xdr:to>
    <xdr:cxnSp macro="">
      <xdr:nvCxnSpPr>
        <xdr:cNvPr id="374" name="直線コネクタ 373"/>
        <xdr:cNvCxnSpPr/>
      </xdr:nvCxnSpPr>
      <xdr:spPr>
        <a:xfrm flipV="1">
          <a:off x="1320800" y="138338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12192</xdr:rowOff>
    </xdr:from>
    <xdr:to>
      <xdr:col>7</xdr:col>
      <xdr:colOff>66675</xdr:colOff>
      <xdr:row>80</xdr:row>
      <xdr:rowOff>113792</xdr:rowOff>
    </xdr:to>
    <xdr:sp macro="" textlink="">
      <xdr:nvSpPr>
        <xdr:cNvPr id="384" name="円/楕円 383"/>
        <xdr:cNvSpPr/>
      </xdr:nvSpPr>
      <xdr:spPr>
        <a:xfrm>
          <a:off x="47752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92219</xdr:rowOff>
    </xdr:from>
    <xdr:ext cx="762000" cy="259045"/>
    <xdr:sp macro="" textlink="">
      <xdr:nvSpPr>
        <xdr:cNvPr id="385" name="公債費該当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85344</xdr:rowOff>
    </xdr:from>
    <xdr:to>
      <xdr:col>5</xdr:col>
      <xdr:colOff>600075</xdr:colOff>
      <xdr:row>81</xdr:row>
      <xdr:rowOff>15494</xdr:rowOff>
    </xdr:to>
    <xdr:sp macro="" textlink="">
      <xdr:nvSpPr>
        <xdr:cNvPr id="386" name="円/楕円 385"/>
        <xdr:cNvSpPr/>
      </xdr:nvSpPr>
      <xdr:spPr>
        <a:xfrm>
          <a:off x="3937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271</xdr:rowOff>
    </xdr:from>
    <xdr:ext cx="736600" cy="259045"/>
    <xdr:sp macro="" textlink="">
      <xdr:nvSpPr>
        <xdr:cNvPr id="387" name="テキスト ボックス 386"/>
        <xdr:cNvSpPr txBox="1"/>
      </xdr:nvSpPr>
      <xdr:spPr>
        <a:xfrm>
          <a:off x="3606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126492</xdr:rowOff>
    </xdr:from>
    <xdr:to>
      <xdr:col>4</xdr:col>
      <xdr:colOff>396875</xdr:colOff>
      <xdr:row>81</xdr:row>
      <xdr:rowOff>56642</xdr:rowOff>
    </xdr:to>
    <xdr:sp macro="" textlink="">
      <xdr:nvSpPr>
        <xdr:cNvPr id="388" name="円/楕円 387"/>
        <xdr:cNvSpPr/>
      </xdr:nvSpPr>
      <xdr:spPr>
        <a:xfrm>
          <a:off x="3048000" y="1384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41419</xdr:rowOff>
    </xdr:from>
    <xdr:ext cx="762000" cy="259045"/>
    <xdr:sp macro="" textlink="">
      <xdr:nvSpPr>
        <xdr:cNvPr id="389" name="テキスト ボックス 388"/>
        <xdr:cNvSpPr txBox="1"/>
      </xdr:nvSpPr>
      <xdr:spPr>
        <a:xfrm>
          <a:off x="2717800" y="1392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67056</xdr:rowOff>
    </xdr:from>
    <xdr:to>
      <xdr:col>3</xdr:col>
      <xdr:colOff>193675</xdr:colOff>
      <xdr:row>80</xdr:row>
      <xdr:rowOff>168656</xdr:rowOff>
    </xdr:to>
    <xdr:sp macro="" textlink="">
      <xdr:nvSpPr>
        <xdr:cNvPr id="390" name="円/楕円 389"/>
        <xdr:cNvSpPr/>
      </xdr:nvSpPr>
      <xdr:spPr>
        <a:xfrm>
          <a:off x="2159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153433</xdr:rowOff>
    </xdr:from>
    <xdr:ext cx="762000" cy="259045"/>
    <xdr:sp macro="" textlink="">
      <xdr:nvSpPr>
        <xdr:cNvPr id="391" name="テキスト ボックス 390"/>
        <xdr:cNvSpPr txBox="1"/>
      </xdr:nvSpPr>
      <xdr:spPr>
        <a:xfrm>
          <a:off x="1828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117348</xdr:rowOff>
    </xdr:from>
    <xdr:to>
      <xdr:col>1</xdr:col>
      <xdr:colOff>676275</xdr:colOff>
      <xdr:row>81</xdr:row>
      <xdr:rowOff>47498</xdr:rowOff>
    </xdr:to>
    <xdr:sp macro="" textlink="">
      <xdr:nvSpPr>
        <xdr:cNvPr id="392" name="円/楕円 391"/>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32275</xdr:rowOff>
    </xdr:from>
    <xdr:ext cx="762000" cy="259045"/>
    <xdr:sp macro="" textlink="">
      <xdr:nvSpPr>
        <xdr:cNvPr id="393" name="テキスト ボックス 392"/>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比率は類似団体を下回っており、今年度も</a:t>
          </a:r>
          <a:r>
            <a:rPr kumimoji="1" lang="en-US" altLang="ja-JP" sz="1300">
              <a:solidFill>
                <a:schemeClr val="dk1"/>
              </a:solidFill>
              <a:effectLst/>
              <a:latin typeface="+mn-lt"/>
              <a:ea typeface="+mn-ea"/>
              <a:cs typeface="+mn-cs"/>
            </a:rPr>
            <a:t>67.0</a:t>
          </a:r>
          <a:r>
            <a:rPr kumimoji="1" lang="ja-JP" altLang="ja-JP" sz="1300">
              <a:solidFill>
                <a:schemeClr val="dk1"/>
              </a:solidFill>
              <a:effectLst/>
              <a:latin typeface="+mn-lt"/>
              <a:ea typeface="+mn-ea"/>
              <a:cs typeface="+mn-cs"/>
            </a:rPr>
            <a:t>ポイントで類似団体・全国平均・滋賀県平均を下回っている。これは、これまでの諸改革の効果によるものである。</a:t>
          </a:r>
          <a:endParaRPr lang="ja-JP" altLang="ja-JP" sz="1300">
            <a:effectLst/>
          </a:endParaRPr>
        </a:p>
        <a:p>
          <a:r>
            <a:rPr kumimoji="1" lang="ja-JP" altLang="ja-JP" sz="1300">
              <a:solidFill>
                <a:schemeClr val="dk1"/>
              </a:solidFill>
              <a:effectLst/>
              <a:latin typeface="+mn-lt"/>
              <a:ea typeface="+mn-ea"/>
              <a:cs typeface="+mn-cs"/>
            </a:rPr>
            <a:t>　公債費については、地方債の発行を抑制し比率の低減に努め、公債費以外の経費についても諸改革を確実に実行し、改善に努める。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117856</xdr:rowOff>
    </xdr:from>
    <xdr:to>
      <xdr:col>24</xdr:col>
      <xdr:colOff>31750</xdr:colOff>
      <xdr:row>75</xdr:row>
      <xdr:rowOff>46990</xdr:rowOff>
    </xdr:to>
    <xdr:cxnSp macro="">
      <xdr:nvCxnSpPr>
        <xdr:cNvPr id="424" name="直線コネクタ 423"/>
        <xdr:cNvCxnSpPr/>
      </xdr:nvCxnSpPr>
      <xdr:spPr>
        <a:xfrm>
          <a:off x="15671800" y="1280515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44704</xdr:rowOff>
    </xdr:from>
    <xdr:to>
      <xdr:col>22</xdr:col>
      <xdr:colOff>565150</xdr:colOff>
      <xdr:row>74</xdr:row>
      <xdr:rowOff>117856</xdr:rowOff>
    </xdr:to>
    <xdr:cxnSp macro="">
      <xdr:nvCxnSpPr>
        <xdr:cNvPr id="427" name="直線コネクタ 426"/>
        <xdr:cNvCxnSpPr/>
      </xdr:nvCxnSpPr>
      <xdr:spPr>
        <a:xfrm>
          <a:off x="14782800" y="127320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44704</xdr:rowOff>
    </xdr:from>
    <xdr:to>
      <xdr:col>21</xdr:col>
      <xdr:colOff>361950</xdr:colOff>
      <xdr:row>74</xdr:row>
      <xdr:rowOff>136144</xdr:rowOff>
    </xdr:to>
    <xdr:cxnSp macro="">
      <xdr:nvCxnSpPr>
        <xdr:cNvPr id="430" name="直線コネクタ 429"/>
        <xdr:cNvCxnSpPr/>
      </xdr:nvCxnSpPr>
      <xdr:spPr>
        <a:xfrm flipV="1">
          <a:off x="13893800" y="12732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74</xdr:row>
      <xdr:rowOff>149860</xdr:rowOff>
    </xdr:to>
    <xdr:cxnSp macro="">
      <xdr:nvCxnSpPr>
        <xdr:cNvPr id="433" name="直線コネクタ 432"/>
        <xdr:cNvCxnSpPr/>
      </xdr:nvCxnSpPr>
      <xdr:spPr>
        <a:xfrm flipV="1">
          <a:off x="13004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167640</xdr:rowOff>
    </xdr:from>
    <xdr:to>
      <xdr:col>24</xdr:col>
      <xdr:colOff>82550</xdr:colOff>
      <xdr:row>75</xdr:row>
      <xdr:rowOff>97790</xdr:rowOff>
    </xdr:to>
    <xdr:sp macro="" textlink="">
      <xdr:nvSpPr>
        <xdr:cNvPr id="443" name="円/楕円 442"/>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12717</xdr:rowOff>
    </xdr:from>
    <xdr:ext cx="762000" cy="259045"/>
    <xdr:sp macro="" textlink="">
      <xdr:nvSpPr>
        <xdr:cNvPr id="444"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67056</xdr:rowOff>
    </xdr:from>
    <xdr:to>
      <xdr:col>22</xdr:col>
      <xdr:colOff>615950</xdr:colOff>
      <xdr:row>74</xdr:row>
      <xdr:rowOff>168656</xdr:rowOff>
    </xdr:to>
    <xdr:sp macro="" textlink="">
      <xdr:nvSpPr>
        <xdr:cNvPr id="445" name="円/楕円 444"/>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7383</xdr:rowOff>
    </xdr:from>
    <xdr:ext cx="736600" cy="259045"/>
    <xdr:sp macro="" textlink="">
      <xdr:nvSpPr>
        <xdr:cNvPr id="446" name="テキスト ボックス 445"/>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165354</xdr:rowOff>
    </xdr:from>
    <xdr:to>
      <xdr:col>21</xdr:col>
      <xdr:colOff>412750</xdr:colOff>
      <xdr:row>74</xdr:row>
      <xdr:rowOff>95504</xdr:rowOff>
    </xdr:to>
    <xdr:sp macro="" textlink="">
      <xdr:nvSpPr>
        <xdr:cNvPr id="447" name="円/楕円 446"/>
        <xdr:cNvSpPr/>
      </xdr:nvSpPr>
      <xdr:spPr>
        <a:xfrm>
          <a:off x="14732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105681</xdr:rowOff>
    </xdr:from>
    <xdr:ext cx="762000" cy="259045"/>
    <xdr:sp macro="" textlink="">
      <xdr:nvSpPr>
        <xdr:cNvPr id="448" name="テキスト ボックス 447"/>
        <xdr:cNvSpPr txBox="1"/>
      </xdr:nvSpPr>
      <xdr:spPr>
        <a:xfrm>
          <a:off x="14401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85344</xdr:rowOff>
    </xdr:from>
    <xdr:to>
      <xdr:col>20</xdr:col>
      <xdr:colOff>209550</xdr:colOff>
      <xdr:row>75</xdr:row>
      <xdr:rowOff>15494</xdr:rowOff>
    </xdr:to>
    <xdr:sp macro="" textlink="">
      <xdr:nvSpPr>
        <xdr:cNvPr id="449" name="円/楕円 448"/>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50" name="テキスト ボックス 449"/>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1" name="円/楕円 450"/>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2" name="テキスト ボックス 451"/>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滋賀県栗東市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45333</xdr:rowOff>
    </xdr:from>
    <xdr:to>
      <xdr:col>4</xdr:col>
      <xdr:colOff>1117600</xdr:colOff>
      <xdr:row>17</xdr:row>
      <xdr:rowOff>121266</xdr:rowOff>
    </xdr:to>
    <xdr:cxnSp macro="">
      <xdr:nvCxnSpPr>
        <xdr:cNvPr id="50" name="直線コネクタ 49"/>
        <xdr:cNvCxnSpPr/>
      </xdr:nvCxnSpPr>
      <xdr:spPr bwMode="auto">
        <a:xfrm flipV="1">
          <a:off x="5003800" y="3007608"/>
          <a:ext cx="647700" cy="75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121266</xdr:rowOff>
    </xdr:from>
    <xdr:to>
      <xdr:col>4</xdr:col>
      <xdr:colOff>469900</xdr:colOff>
      <xdr:row>17</xdr:row>
      <xdr:rowOff>154375</xdr:rowOff>
    </xdr:to>
    <xdr:cxnSp macro="">
      <xdr:nvCxnSpPr>
        <xdr:cNvPr id="53" name="直線コネクタ 52"/>
        <xdr:cNvCxnSpPr/>
      </xdr:nvCxnSpPr>
      <xdr:spPr bwMode="auto">
        <a:xfrm flipV="1">
          <a:off x="4305300" y="3083541"/>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135172</xdr:rowOff>
    </xdr:from>
    <xdr:to>
      <xdr:col>3</xdr:col>
      <xdr:colOff>904875</xdr:colOff>
      <xdr:row>17</xdr:row>
      <xdr:rowOff>154375</xdr:rowOff>
    </xdr:to>
    <xdr:cxnSp macro="">
      <xdr:nvCxnSpPr>
        <xdr:cNvPr id="56" name="直線コネクタ 55"/>
        <xdr:cNvCxnSpPr/>
      </xdr:nvCxnSpPr>
      <xdr:spPr bwMode="auto">
        <a:xfrm>
          <a:off x="3606800" y="309744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71412</xdr:rowOff>
    </xdr:from>
    <xdr:to>
      <xdr:col>3</xdr:col>
      <xdr:colOff>206375</xdr:colOff>
      <xdr:row>17</xdr:row>
      <xdr:rowOff>135172</xdr:rowOff>
    </xdr:to>
    <xdr:cxnSp macro="">
      <xdr:nvCxnSpPr>
        <xdr:cNvPr id="59" name="直線コネクタ 58"/>
        <xdr:cNvCxnSpPr/>
      </xdr:nvCxnSpPr>
      <xdr:spPr bwMode="auto">
        <a:xfrm>
          <a:off x="2908300" y="3033687"/>
          <a:ext cx="698500" cy="6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165983</xdr:rowOff>
    </xdr:from>
    <xdr:to>
      <xdr:col>5</xdr:col>
      <xdr:colOff>34925</xdr:colOff>
      <xdr:row>17</xdr:row>
      <xdr:rowOff>96133</xdr:rowOff>
    </xdr:to>
    <xdr:sp macro="" textlink="">
      <xdr:nvSpPr>
        <xdr:cNvPr id="69" name="円/楕円 68"/>
        <xdr:cNvSpPr/>
      </xdr:nvSpPr>
      <xdr:spPr bwMode="auto">
        <a:xfrm>
          <a:off x="5600700" y="2956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138060</xdr:rowOff>
    </xdr:from>
    <xdr:ext cx="762000" cy="259045"/>
    <xdr:sp macro="" textlink="">
      <xdr:nvSpPr>
        <xdr:cNvPr id="70" name="人口1人当たり決算額の推移該当値テキスト130"/>
        <xdr:cNvSpPr txBox="1"/>
      </xdr:nvSpPr>
      <xdr:spPr>
        <a:xfrm>
          <a:off x="5740400" y="2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68,787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70466</xdr:rowOff>
    </xdr:from>
    <xdr:to>
      <xdr:col>4</xdr:col>
      <xdr:colOff>520700</xdr:colOff>
      <xdr:row>18</xdr:row>
      <xdr:rowOff>616</xdr:rowOff>
    </xdr:to>
    <xdr:sp macro="" textlink="">
      <xdr:nvSpPr>
        <xdr:cNvPr id="71" name="円/楕円 70"/>
        <xdr:cNvSpPr/>
      </xdr:nvSpPr>
      <xdr:spPr bwMode="auto">
        <a:xfrm>
          <a:off x="4953000" y="303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156843</xdr:rowOff>
    </xdr:from>
    <xdr:ext cx="736600" cy="259045"/>
    <xdr:sp macro="" textlink="">
      <xdr:nvSpPr>
        <xdr:cNvPr id="72" name="テキスト ボックス 71"/>
        <xdr:cNvSpPr txBox="1"/>
      </xdr:nvSpPr>
      <xdr:spPr>
        <a:xfrm>
          <a:off x="4622800" y="3119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103575</xdr:rowOff>
    </xdr:from>
    <xdr:to>
      <xdr:col>3</xdr:col>
      <xdr:colOff>955675</xdr:colOff>
      <xdr:row>18</xdr:row>
      <xdr:rowOff>33725</xdr:rowOff>
    </xdr:to>
    <xdr:sp macro="" textlink="">
      <xdr:nvSpPr>
        <xdr:cNvPr id="73" name="円/楕円 72"/>
        <xdr:cNvSpPr/>
      </xdr:nvSpPr>
      <xdr:spPr bwMode="auto">
        <a:xfrm>
          <a:off x="4254500" y="3065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18502</xdr:rowOff>
    </xdr:from>
    <xdr:ext cx="762000" cy="259045"/>
    <xdr:sp macro="" textlink="">
      <xdr:nvSpPr>
        <xdr:cNvPr id="74" name="テキスト ボックス 73"/>
        <xdr:cNvSpPr txBox="1"/>
      </xdr:nvSpPr>
      <xdr:spPr>
        <a:xfrm>
          <a:off x="3924300" y="31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84372</xdr:rowOff>
    </xdr:from>
    <xdr:to>
      <xdr:col>3</xdr:col>
      <xdr:colOff>257175</xdr:colOff>
      <xdr:row>18</xdr:row>
      <xdr:rowOff>14522</xdr:rowOff>
    </xdr:to>
    <xdr:sp macro="" textlink="">
      <xdr:nvSpPr>
        <xdr:cNvPr id="75" name="円/楕円 74"/>
        <xdr:cNvSpPr/>
      </xdr:nvSpPr>
      <xdr:spPr bwMode="auto">
        <a:xfrm>
          <a:off x="3556000" y="304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170749</xdr:rowOff>
    </xdr:from>
    <xdr:ext cx="762000" cy="259045"/>
    <xdr:sp macro="" textlink="">
      <xdr:nvSpPr>
        <xdr:cNvPr id="76" name="テキスト ボックス 75"/>
        <xdr:cNvSpPr txBox="1"/>
      </xdr:nvSpPr>
      <xdr:spPr>
        <a:xfrm>
          <a:off x="3225800" y="313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20612</xdr:rowOff>
    </xdr:from>
    <xdr:to>
      <xdr:col>2</xdr:col>
      <xdr:colOff>692150</xdr:colOff>
      <xdr:row>17</xdr:row>
      <xdr:rowOff>122212</xdr:rowOff>
    </xdr:to>
    <xdr:sp macro="" textlink="">
      <xdr:nvSpPr>
        <xdr:cNvPr id="77" name="円/楕円 76"/>
        <xdr:cNvSpPr/>
      </xdr:nvSpPr>
      <xdr:spPr bwMode="auto">
        <a:xfrm>
          <a:off x="2857500" y="298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106989</xdr:rowOff>
    </xdr:from>
    <xdr:ext cx="762000" cy="259045"/>
    <xdr:sp macro="" textlink="">
      <xdr:nvSpPr>
        <xdr:cNvPr id="78" name="テキスト ボックス 77"/>
        <xdr:cNvSpPr txBox="1"/>
      </xdr:nvSpPr>
      <xdr:spPr>
        <a:xfrm>
          <a:off x="2527300" y="306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12243</xdr:rowOff>
    </xdr:from>
    <xdr:to>
      <xdr:col>4</xdr:col>
      <xdr:colOff>1117600</xdr:colOff>
      <xdr:row>34</xdr:row>
      <xdr:rowOff>40328</xdr:rowOff>
    </xdr:to>
    <xdr:cxnSp macro="">
      <xdr:nvCxnSpPr>
        <xdr:cNvPr id="113" name="直線コネクタ 112"/>
        <xdr:cNvCxnSpPr/>
      </xdr:nvCxnSpPr>
      <xdr:spPr bwMode="auto">
        <a:xfrm flipV="1">
          <a:off x="5003800" y="6279693"/>
          <a:ext cx="647700" cy="2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324510</xdr:rowOff>
    </xdr:from>
    <xdr:to>
      <xdr:col>4</xdr:col>
      <xdr:colOff>469900</xdr:colOff>
      <xdr:row>34</xdr:row>
      <xdr:rowOff>40328</xdr:rowOff>
    </xdr:to>
    <xdr:cxnSp macro="">
      <xdr:nvCxnSpPr>
        <xdr:cNvPr id="116" name="直線コネクタ 115"/>
        <xdr:cNvCxnSpPr/>
      </xdr:nvCxnSpPr>
      <xdr:spPr bwMode="auto">
        <a:xfrm>
          <a:off x="4305300" y="6249060"/>
          <a:ext cx="698500" cy="58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324510</xdr:rowOff>
    </xdr:from>
    <xdr:to>
      <xdr:col>3</xdr:col>
      <xdr:colOff>904875</xdr:colOff>
      <xdr:row>34</xdr:row>
      <xdr:rowOff>9859</xdr:rowOff>
    </xdr:to>
    <xdr:cxnSp macro="">
      <xdr:nvCxnSpPr>
        <xdr:cNvPr id="119" name="直線コネクタ 118"/>
        <xdr:cNvCxnSpPr/>
      </xdr:nvCxnSpPr>
      <xdr:spPr bwMode="auto">
        <a:xfrm flipV="1">
          <a:off x="3606800" y="6249060"/>
          <a:ext cx="698500" cy="2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284244</xdr:rowOff>
    </xdr:from>
    <xdr:to>
      <xdr:col>3</xdr:col>
      <xdr:colOff>206375</xdr:colOff>
      <xdr:row>34</xdr:row>
      <xdr:rowOff>9859</xdr:rowOff>
    </xdr:to>
    <xdr:cxnSp macro="">
      <xdr:nvCxnSpPr>
        <xdr:cNvPr id="122" name="直線コネクタ 121"/>
        <xdr:cNvCxnSpPr/>
      </xdr:nvCxnSpPr>
      <xdr:spPr bwMode="auto">
        <a:xfrm>
          <a:off x="2908300" y="6208794"/>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304343</xdr:rowOff>
    </xdr:from>
    <xdr:to>
      <xdr:col>5</xdr:col>
      <xdr:colOff>34925</xdr:colOff>
      <xdr:row>34</xdr:row>
      <xdr:rowOff>63043</xdr:rowOff>
    </xdr:to>
    <xdr:sp macro="" textlink="">
      <xdr:nvSpPr>
        <xdr:cNvPr id="132" name="円/楕円 131"/>
        <xdr:cNvSpPr/>
      </xdr:nvSpPr>
      <xdr:spPr bwMode="auto">
        <a:xfrm>
          <a:off x="5600700" y="62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212920</xdr:rowOff>
    </xdr:from>
    <xdr:ext cx="762000" cy="259045"/>
    <xdr:sp macro="" textlink="">
      <xdr:nvSpPr>
        <xdr:cNvPr id="133" name="人口1人当たり決算額の推移該当値テキスト445"/>
        <xdr:cNvSpPr txBox="1"/>
      </xdr:nvSpPr>
      <xdr:spPr>
        <a:xfrm>
          <a:off x="5740400" y="61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332428</xdr:rowOff>
    </xdr:from>
    <xdr:to>
      <xdr:col>4</xdr:col>
      <xdr:colOff>520700</xdr:colOff>
      <xdr:row>34</xdr:row>
      <xdr:rowOff>91128</xdr:rowOff>
    </xdr:to>
    <xdr:sp macro="" textlink="">
      <xdr:nvSpPr>
        <xdr:cNvPr id="134" name="円/楕円 133"/>
        <xdr:cNvSpPr/>
      </xdr:nvSpPr>
      <xdr:spPr bwMode="auto">
        <a:xfrm>
          <a:off x="4953000" y="625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101305</xdr:rowOff>
    </xdr:from>
    <xdr:ext cx="736600" cy="259045"/>
    <xdr:sp macro="" textlink="">
      <xdr:nvSpPr>
        <xdr:cNvPr id="135" name="テキスト ボックス 134"/>
        <xdr:cNvSpPr txBox="1"/>
      </xdr:nvSpPr>
      <xdr:spPr>
        <a:xfrm>
          <a:off x="4622800" y="6025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29,904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273710</xdr:rowOff>
    </xdr:from>
    <xdr:to>
      <xdr:col>3</xdr:col>
      <xdr:colOff>955675</xdr:colOff>
      <xdr:row>34</xdr:row>
      <xdr:rowOff>32410</xdr:rowOff>
    </xdr:to>
    <xdr:sp macro="" textlink="">
      <xdr:nvSpPr>
        <xdr:cNvPr id="136" name="円/楕円 135"/>
        <xdr:cNvSpPr/>
      </xdr:nvSpPr>
      <xdr:spPr bwMode="auto">
        <a:xfrm>
          <a:off x="4254500" y="6198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42587</xdr:rowOff>
    </xdr:from>
    <xdr:ext cx="762000" cy="259045"/>
    <xdr:sp macro="" textlink="">
      <xdr:nvSpPr>
        <xdr:cNvPr id="137" name="テキスト ボックス 136"/>
        <xdr:cNvSpPr txBox="1"/>
      </xdr:nvSpPr>
      <xdr:spPr>
        <a:xfrm>
          <a:off x="3924300" y="59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31,702</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301959</xdr:rowOff>
    </xdr:from>
    <xdr:to>
      <xdr:col>3</xdr:col>
      <xdr:colOff>257175</xdr:colOff>
      <xdr:row>34</xdr:row>
      <xdr:rowOff>60659</xdr:rowOff>
    </xdr:to>
    <xdr:sp macro="" textlink="">
      <xdr:nvSpPr>
        <xdr:cNvPr id="138" name="円/楕円 137"/>
        <xdr:cNvSpPr/>
      </xdr:nvSpPr>
      <xdr:spPr bwMode="auto">
        <a:xfrm>
          <a:off x="3556000" y="622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70836</xdr:rowOff>
    </xdr:from>
    <xdr:ext cx="762000" cy="259045"/>
    <xdr:sp macro="" textlink="">
      <xdr:nvSpPr>
        <xdr:cNvPr id="139" name="テキスト ボックス 138"/>
        <xdr:cNvSpPr txBox="1"/>
      </xdr:nvSpPr>
      <xdr:spPr>
        <a:xfrm>
          <a:off x="3225800" y="599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233444</xdr:rowOff>
    </xdr:from>
    <xdr:to>
      <xdr:col>2</xdr:col>
      <xdr:colOff>692150</xdr:colOff>
      <xdr:row>33</xdr:row>
      <xdr:rowOff>335044</xdr:rowOff>
    </xdr:to>
    <xdr:sp macro="" textlink="">
      <xdr:nvSpPr>
        <xdr:cNvPr id="140" name="円/楕円 139"/>
        <xdr:cNvSpPr/>
      </xdr:nvSpPr>
      <xdr:spPr bwMode="auto">
        <a:xfrm>
          <a:off x="2857500" y="6157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2321</xdr:rowOff>
    </xdr:from>
    <xdr:ext cx="762000" cy="259045"/>
    <xdr:sp macro="" textlink="">
      <xdr:nvSpPr>
        <xdr:cNvPr id="141" name="テキスト ボックス 140"/>
        <xdr:cNvSpPr txBox="1"/>
      </xdr:nvSpPr>
      <xdr:spPr>
        <a:xfrm>
          <a:off x="2527300" y="592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87259</xdr:rowOff>
    </xdr:from>
    <xdr:to>
      <xdr:col>6</xdr:col>
      <xdr:colOff>511175</xdr:colOff>
      <xdr:row>37</xdr:row>
      <xdr:rowOff>133436</xdr:rowOff>
    </xdr:to>
    <xdr:cxnSp macro="">
      <xdr:nvCxnSpPr>
        <xdr:cNvPr id="59" name="直線コネクタ 58"/>
        <xdr:cNvCxnSpPr/>
      </xdr:nvCxnSpPr>
      <xdr:spPr>
        <a:xfrm flipV="1">
          <a:off x="3797300" y="6430909"/>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133436</xdr:rowOff>
    </xdr:from>
    <xdr:to>
      <xdr:col>5</xdr:col>
      <xdr:colOff>358775</xdr:colOff>
      <xdr:row>37</xdr:row>
      <xdr:rowOff>149713</xdr:rowOff>
    </xdr:to>
    <xdr:cxnSp macro="">
      <xdr:nvCxnSpPr>
        <xdr:cNvPr id="62" name="直線コネクタ 61"/>
        <xdr:cNvCxnSpPr/>
      </xdr:nvCxnSpPr>
      <xdr:spPr>
        <a:xfrm flipV="1">
          <a:off x="2908300" y="647708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123447</xdr:rowOff>
    </xdr:from>
    <xdr:to>
      <xdr:col>4</xdr:col>
      <xdr:colOff>155575</xdr:colOff>
      <xdr:row>37</xdr:row>
      <xdr:rowOff>149713</xdr:rowOff>
    </xdr:to>
    <xdr:cxnSp macro="">
      <xdr:nvCxnSpPr>
        <xdr:cNvPr id="65" name="直線コネクタ 64"/>
        <xdr:cNvCxnSpPr/>
      </xdr:nvCxnSpPr>
      <xdr:spPr>
        <a:xfrm>
          <a:off x="2019300" y="6467097"/>
          <a:ext cx="889000" cy="2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58113</xdr:rowOff>
    </xdr:from>
    <xdr:to>
      <xdr:col>2</xdr:col>
      <xdr:colOff>638175</xdr:colOff>
      <xdr:row>37</xdr:row>
      <xdr:rowOff>123447</xdr:rowOff>
    </xdr:to>
    <xdr:cxnSp macro="">
      <xdr:nvCxnSpPr>
        <xdr:cNvPr id="68" name="直線コネクタ 67"/>
        <xdr:cNvCxnSpPr/>
      </xdr:nvCxnSpPr>
      <xdr:spPr>
        <a:xfrm>
          <a:off x="1130300" y="6401763"/>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36459</xdr:rowOff>
    </xdr:from>
    <xdr:to>
      <xdr:col>6</xdr:col>
      <xdr:colOff>561975</xdr:colOff>
      <xdr:row>37</xdr:row>
      <xdr:rowOff>138059</xdr:rowOff>
    </xdr:to>
    <xdr:sp macro="" textlink="">
      <xdr:nvSpPr>
        <xdr:cNvPr id="78" name="円/楕円 77"/>
        <xdr:cNvSpPr/>
      </xdr:nvSpPr>
      <xdr:spPr>
        <a:xfrm>
          <a:off x="4584700" y="63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14886</xdr:rowOff>
    </xdr:from>
    <xdr:ext cx="534377" cy="259045"/>
    <xdr:sp macro="" textlink="">
      <xdr:nvSpPr>
        <xdr:cNvPr id="79" name="人件費該当値テキスト"/>
        <xdr:cNvSpPr txBox="1"/>
      </xdr:nvSpPr>
      <xdr:spPr>
        <a:xfrm>
          <a:off x="4686300" y="63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82636</xdr:rowOff>
    </xdr:from>
    <xdr:to>
      <xdr:col>5</xdr:col>
      <xdr:colOff>409575</xdr:colOff>
      <xdr:row>38</xdr:row>
      <xdr:rowOff>12787</xdr:rowOff>
    </xdr:to>
    <xdr:sp macro="" textlink="">
      <xdr:nvSpPr>
        <xdr:cNvPr id="80" name="円/楕円 79"/>
        <xdr:cNvSpPr/>
      </xdr:nvSpPr>
      <xdr:spPr>
        <a:xfrm>
          <a:off x="3746500" y="6426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3913</xdr:rowOff>
    </xdr:from>
    <xdr:ext cx="534377" cy="259045"/>
    <xdr:sp macro="" textlink="">
      <xdr:nvSpPr>
        <xdr:cNvPr id="81" name="テキスト ボックス 80"/>
        <xdr:cNvSpPr txBox="1"/>
      </xdr:nvSpPr>
      <xdr:spPr>
        <a:xfrm>
          <a:off x="3530111" y="65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98913</xdr:rowOff>
    </xdr:from>
    <xdr:to>
      <xdr:col>4</xdr:col>
      <xdr:colOff>206375</xdr:colOff>
      <xdr:row>38</xdr:row>
      <xdr:rowOff>29063</xdr:rowOff>
    </xdr:to>
    <xdr:sp macro="" textlink="">
      <xdr:nvSpPr>
        <xdr:cNvPr id="82" name="円/楕円 81"/>
        <xdr:cNvSpPr/>
      </xdr:nvSpPr>
      <xdr:spPr>
        <a:xfrm>
          <a:off x="2857500" y="64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20190</xdr:rowOff>
    </xdr:from>
    <xdr:ext cx="534377" cy="259045"/>
    <xdr:sp macro="" textlink="">
      <xdr:nvSpPr>
        <xdr:cNvPr id="83" name="テキスト ボックス 82"/>
        <xdr:cNvSpPr txBox="1"/>
      </xdr:nvSpPr>
      <xdr:spPr>
        <a:xfrm>
          <a:off x="2641111" y="653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72647</xdr:rowOff>
    </xdr:from>
    <xdr:to>
      <xdr:col>3</xdr:col>
      <xdr:colOff>3175</xdr:colOff>
      <xdr:row>38</xdr:row>
      <xdr:rowOff>2797</xdr:rowOff>
    </xdr:to>
    <xdr:sp macro="" textlink="">
      <xdr:nvSpPr>
        <xdr:cNvPr id="84" name="円/楕円 83"/>
        <xdr:cNvSpPr/>
      </xdr:nvSpPr>
      <xdr:spPr>
        <a:xfrm>
          <a:off x="1968500" y="641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165374</xdr:rowOff>
    </xdr:from>
    <xdr:ext cx="534377" cy="259045"/>
    <xdr:sp macro="" textlink="">
      <xdr:nvSpPr>
        <xdr:cNvPr id="85" name="テキスト ボックス 84"/>
        <xdr:cNvSpPr txBox="1"/>
      </xdr:nvSpPr>
      <xdr:spPr>
        <a:xfrm>
          <a:off x="1752111" y="65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7313</xdr:rowOff>
    </xdr:from>
    <xdr:to>
      <xdr:col>1</xdr:col>
      <xdr:colOff>485775</xdr:colOff>
      <xdr:row>37</xdr:row>
      <xdr:rowOff>108913</xdr:rowOff>
    </xdr:to>
    <xdr:sp macro="" textlink="">
      <xdr:nvSpPr>
        <xdr:cNvPr id="86" name="円/楕円 85"/>
        <xdr:cNvSpPr/>
      </xdr:nvSpPr>
      <xdr:spPr>
        <a:xfrm>
          <a:off x="1079500" y="6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100040</xdr:rowOff>
    </xdr:from>
    <xdr:ext cx="534377" cy="259045"/>
    <xdr:sp macro="" textlink="">
      <xdr:nvSpPr>
        <xdr:cNvPr id="87" name="テキスト ボックス 86"/>
        <xdr:cNvSpPr txBox="1"/>
      </xdr:nvSpPr>
      <xdr:spPr>
        <a:xfrm>
          <a:off x="863111" y="64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114573</xdr:rowOff>
    </xdr:from>
    <xdr:to>
      <xdr:col>6</xdr:col>
      <xdr:colOff>511175</xdr:colOff>
      <xdr:row>55</xdr:row>
      <xdr:rowOff>23971</xdr:rowOff>
    </xdr:to>
    <xdr:cxnSp macro="">
      <xdr:nvCxnSpPr>
        <xdr:cNvPr id="117" name="直線コネクタ 116"/>
        <xdr:cNvCxnSpPr/>
      </xdr:nvCxnSpPr>
      <xdr:spPr>
        <a:xfrm flipV="1">
          <a:off x="3797300" y="9372873"/>
          <a:ext cx="8382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23971</xdr:rowOff>
    </xdr:from>
    <xdr:to>
      <xdr:col>5</xdr:col>
      <xdr:colOff>358775</xdr:colOff>
      <xdr:row>55</xdr:row>
      <xdr:rowOff>104267</xdr:rowOff>
    </xdr:to>
    <xdr:cxnSp macro="">
      <xdr:nvCxnSpPr>
        <xdr:cNvPr id="120" name="直線コネクタ 119"/>
        <xdr:cNvCxnSpPr/>
      </xdr:nvCxnSpPr>
      <xdr:spPr>
        <a:xfrm flipV="1">
          <a:off x="2908300" y="9453721"/>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68032</xdr:rowOff>
    </xdr:from>
    <xdr:ext cx="534377" cy="259045"/>
    <xdr:sp macro="" textlink="">
      <xdr:nvSpPr>
        <xdr:cNvPr id="122" name="テキスト ボックス 121"/>
        <xdr:cNvSpPr txBox="1"/>
      </xdr:nvSpPr>
      <xdr:spPr>
        <a:xfrm>
          <a:off x="3530111" y="94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87827</xdr:rowOff>
    </xdr:from>
    <xdr:to>
      <xdr:col>4</xdr:col>
      <xdr:colOff>155575</xdr:colOff>
      <xdr:row>55</xdr:row>
      <xdr:rowOff>104267</xdr:rowOff>
    </xdr:to>
    <xdr:cxnSp macro="">
      <xdr:nvCxnSpPr>
        <xdr:cNvPr id="123" name="直線コネクタ 122"/>
        <xdr:cNvCxnSpPr/>
      </xdr:nvCxnSpPr>
      <xdr:spPr>
        <a:xfrm>
          <a:off x="2019300" y="9517577"/>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4521</xdr:rowOff>
    </xdr:from>
    <xdr:to>
      <xdr:col>2</xdr:col>
      <xdr:colOff>638175</xdr:colOff>
      <xdr:row>55</xdr:row>
      <xdr:rowOff>87827</xdr:rowOff>
    </xdr:to>
    <xdr:cxnSp macro="">
      <xdr:nvCxnSpPr>
        <xdr:cNvPr id="126" name="直線コネクタ 125"/>
        <xdr:cNvCxnSpPr/>
      </xdr:nvCxnSpPr>
      <xdr:spPr>
        <a:xfrm>
          <a:off x="1130300" y="9434271"/>
          <a:ext cx="8890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133469</xdr:rowOff>
    </xdr:from>
    <xdr:ext cx="534377" cy="259045"/>
    <xdr:sp macro="" textlink="">
      <xdr:nvSpPr>
        <xdr:cNvPr id="130" name="テキスト ボックス 129"/>
        <xdr:cNvSpPr txBox="1"/>
      </xdr:nvSpPr>
      <xdr:spPr>
        <a:xfrm>
          <a:off x="863111" y="95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63773</xdr:rowOff>
    </xdr:from>
    <xdr:to>
      <xdr:col>6</xdr:col>
      <xdr:colOff>561975</xdr:colOff>
      <xdr:row>54</xdr:row>
      <xdr:rowOff>165373</xdr:rowOff>
    </xdr:to>
    <xdr:sp macro="" textlink="">
      <xdr:nvSpPr>
        <xdr:cNvPr id="136" name="円/楕円 135"/>
        <xdr:cNvSpPr/>
      </xdr:nvSpPr>
      <xdr:spPr>
        <a:xfrm>
          <a:off x="4584700" y="93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86650</xdr:rowOff>
    </xdr:from>
    <xdr:ext cx="534377" cy="259045"/>
    <xdr:sp macro="" textlink="">
      <xdr:nvSpPr>
        <xdr:cNvPr id="137" name="物件費該当値テキスト"/>
        <xdr:cNvSpPr txBox="1"/>
      </xdr:nvSpPr>
      <xdr:spPr>
        <a:xfrm>
          <a:off x="4686300" y="91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144621</xdr:rowOff>
    </xdr:from>
    <xdr:to>
      <xdr:col>5</xdr:col>
      <xdr:colOff>409575</xdr:colOff>
      <xdr:row>55</xdr:row>
      <xdr:rowOff>74771</xdr:rowOff>
    </xdr:to>
    <xdr:sp macro="" textlink="">
      <xdr:nvSpPr>
        <xdr:cNvPr id="138" name="円/楕円 137"/>
        <xdr:cNvSpPr/>
      </xdr:nvSpPr>
      <xdr:spPr>
        <a:xfrm>
          <a:off x="3746500" y="94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91298</xdr:rowOff>
    </xdr:from>
    <xdr:ext cx="534377" cy="259045"/>
    <xdr:sp macro="" textlink="">
      <xdr:nvSpPr>
        <xdr:cNvPr id="139" name="テキスト ボックス 138"/>
        <xdr:cNvSpPr txBox="1"/>
      </xdr:nvSpPr>
      <xdr:spPr>
        <a:xfrm>
          <a:off x="3530111" y="917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53467</xdr:rowOff>
    </xdr:from>
    <xdr:to>
      <xdr:col>4</xdr:col>
      <xdr:colOff>206375</xdr:colOff>
      <xdr:row>55</xdr:row>
      <xdr:rowOff>155067</xdr:rowOff>
    </xdr:to>
    <xdr:sp macro="" textlink="">
      <xdr:nvSpPr>
        <xdr:cNvPr id="140" name="円/楕円 139"/>
        <xdr:cNvSpPr/>
      </xdr:nvSpPr>
      <xdr:spPr>
        <a:xfrm>
          <a:off x="2857500" y="94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146194</xdr:rowOff>
    </xdr:from>
    <xdr:ext cx="534377" cy="259045"/>
    <xdr:sp macro="" textlink="">
      <xdr:nvSpPr>
        <xdr:cNvPr id="141" name="テキスト ボックス 140"/>
        <xdr:cNvSpPr txBox="1"/>
      </xdr:nvSpPr>
      <xdr:spPr>
        <a:xfrm>
          <a:off x="2641111" y="95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37027</xdr:rowOff>
    </xdr:from>
    <xdr:to>
      <xdr:col>3</xdr:col>
      <xdr:colOff>3175</xdr:colOff>
      <xdr:row>55</xdr:row>
      <xdr:rowOff>138627</xdr:rowOff>
    </xdr:to>
    <xdr:sp macro="" textlink="">
      <xdr:nvSpPr>
        <xdr:cNvPr id="142" name="円/楕円 141"/>
        <xdr:cNvSpPr/>
      </xdr:nvSpPr>
      <xdr:spPr>
        <a:xfrm>
          <a:off x="1968500" y="94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129754</xdr:rowOff>
    </xdr:from>
    <xdr:ext cx="534377" cy="259045"/>
    <xdr:sp macro="" textlink="">
      <xdr:nvSpPr>
        <xdr:cNvPr id="143" name="テキスト ボックス 142"/>
        <xdr:cNvSpPr txBox="1"/>
      </xdr:nvSpPr>
      <xdr:spPr>
        <a:xfrm>
          <a:off x="1752111" y="955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125171</xdr:rowOff>
    </xdr:from>
    <xdr:to>
      <xdr:col>1</xdr:col>
      <xdr:colOff>485775</xdr:colOff>
      <xdr:row>55</xdr:row>
      <xdr:rowOff>55321</xdr:rowOff>
    </xdr:to>
    <xdr:sp macro="" textlink="">
      <xdr:nvSpPr>
        <xdr:cNvPr id="144" name="円/楕円 143"/>
        <xdr:cNvSpPr/>
      </xdr:nvSpPr>
      <xdr:spPr>
        <a:xfrm>
          <a:off x="1079500" y="938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71848</xdr:rowOff>
    </xdr:from>
    <xdr:ext cx="534377" cy="259045"/>
    <xdr:sp macro="" textlink="">
      <xdr:nvSpPr>
        <xdr:cNvPr id="145" name="テキスト ボックス 144"/>
        <xdr:cNvSpPr txBox="1"/>
      </xdr:nvSpPr>
      <xdr:spPr>
        <a:xfrm>
          <a:off x="863111" y="915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153905</xdr:rowOff>
    </xdr:from>
    <xdr:to>
      <xdr:col>6</xdr:col>
      <xdr:colOff>511175</xdr:colOff>
      <xdr:row>78</xdr:row>
      <xdr:rowOff>22461</xdr:rowOff>
    </xdr:to>
    <xdr:cxnSp macro="">
      <xdr:nvCxnSpPr>
        <xdr:cNvPr id="176" name="直線コネクタ 175"/>
        <xdr:cNvCxnSpPr/>
      </xdr:nvCxnSpPr>
      <xdr:spPr>
        <a:xfrm>
          <a:off x="3797300" y="133555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133169</xdr:rowOff>
    </xdr:from>
    <xdr:to>
      <xdr:col>5</xdr:col>
      <xdr:colOff>358775</xdr:colOff>
      <xdr:row>77</xdr:row>
      <xdr:rowOff>153905</xdr:rowOff>
    </xdr:to>
    <xdr:cxnSp macro="">
      <xdr:nvCxnSpPr>
        <xdr:cNvPr id="179" name="直線コネクタ 178"/>
        <xdr:cNvCxnSpPr/>
      </xdr:nvCxnSpPr>
      <xdr:spPr>
        <a:xfrm>
          <a:off x="2908300" y="13334819"/>
          <a:ext cx="889000" cy="2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133169</xdr:rowOff>
    </xdr:from>
    <xdr:to>
      <xdr:col>4</xdr:col>
      <xdr:colOff>155575</xdr:colOff>
      <xdr:row>77</xdr:row>
      <xdr:rowOff>137903</xdr:rowOff>
    </xdr:to>
    <xdr:cxnSp macro="">
      <xdr:nvCxnSpPr>
        <xdr:cNvPr id="182" name="直線コネクタ 181"/>
        <xdr:cNvCxnSpPr/>
      </xdr:nvCxnSpPr>
      <xdr:spPr>
        <a:xfrm flipV="1">
          <a:off x="2019300" y="13334819"/>
          <a:ext cx="889000" cy="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137903</xdr:rowOff>
    </xdr:from>
    <xdr:to>
      <xdr:col>2</xdr:col>
      <xdr:colOff>638175</xdr:colOff>
      <xdr:row>77</xdr:row>
      <xdr:rowOff>162561</xdr:rowOff>
    </xdr:to>
    <xdr:cxnSp macro="">
      <xdr:nvCxnSpPr>
        <xdr:cNvPr id="185" name="直線コネクタ 184"/>
        <xdr:cNvCxnSpPr/>
      </xdr:nvCxnSpPr>
      <xdr:spPr>
        <a:xfrm flipV="1">
          <a:off x="1130300" y="13339553"/>
          <a:ext cx="889000" cy="2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143111</xdr:rowOff>
    </xdr:from>
    <xdr:to>
      <xdr:col>6</xdr:col>
      <xdr:colOff>561975</xdr:colOff>
      <xdr:row>78</xdr:row>
      <xdr:rowOff>73261</xdr:rowOff>
    </xdr:to>
    <xdr:sp macro="" textlink="">
      <xdr:nvSpPr>
        <xdr:cNvPr id="195" name="円/楕円 194"/>
        <xdr:cNvSpPr/>
      </xdr:nvSpPr>
      <xdr:spPr>
        <a:xfrm>
          <a:off x="4584700" y="133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121538</xdr:rowOff>
    </xdr:from>
    <xdr:ext cx="469744" cy="259045"/>
    <xdr:sp macro="" textlink="">
      <xdr:nvSpPr>
        <xdr:cNvPr id="196" name="維持補修費該当値テキスト"/>
        <xdr:cNvSpPr txBox="1"/>
      </xdr:nvSpPr>
      <xdr:spPr>
        <a:xfrm>
          <a:off x="4686300" y="1332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103105</xdr:rowOff>
    </xdr:from>
    <xdr:to>
      <xdr:col>5</xdr:col>
      <xdr:colOff>409575</xdr:colOff>
      <xdr:row>78</xdr:row>
      <xdr:rowOff>33255</xdr:rowOff>
    </xdr:to>
    <xdr:sp macro="" textlink="">
      <xdr:nvSpPr>
        <xdr:cNvPr id="197" name="円/楕円 196"/>
        <xdr:cNvSpPr/>
      </xdr:nvSpPr>
      <xdr:spPr>
        <a:xfrm>
          <a:off x="3746500" y="133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24382</xdr:rowOff>
    </xdr:from>
    <xdr:ext cx="469744" cy="259045"/>
    <xdr:sp macro="" textlink="">
      <xdr:nvSpPr>
        <xdr:cNvPr id="198" name="テキスト ボックス 197"/>
        <xdr:cNvSpPr txBox="1"/>
      </xdr:nvSpPr>
      <xdr:spPr>
        <a:xfrm>
          <a:off x="3562427" y="133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82369</xdr:rowOff>
    </xdr:from>
    <xdr:to>
      <xdr:col>4</xdr:col>
      <xdr:colOff>206375</xdr:colOff>
      <xdr:row>78</xdr:row>
      <xdr:rowOff>12519</xdr:rowOff>
    </xdr:to>
    <xdr:sp macro="" textlink="">
      <xdr:nvSpPr>
        <xdr:cNvPr id="199" name="円/楕円 198"/>
        <xdr:cNvSpPr/>
      </xdr:nvSpPr>
      <xdr:spPr>
        <a:xfrm>
          <a:off x="2857500" y="132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3646</xdr:rowOff>
    </xdr:from>
    <xdr:ext cx="469744" cy="259045"/>
    <xdr:sp macro="" textlink="">
      <xdr:nvSpPr>
        <xdr:cNvPr id="200" name="テキスト ボックス 199"/>
        <xdr:cNvSpPr txBox="1"/>
      </xdr:nvSpPr>
      <xdr:spPr>
        <a:xfrm>
          <a:off x="2673427" y="1337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87103</xdr:rowOff>
    </xdr:from>
    <xdr:to>
      <xdr:col>3</xdr:col>
      <xdr:colOff>3175</xdr:colOff>
      <xdr:row>78</xdr:row>
      <xdr:rowOff>17253</xdr:rowOff>
    </xdr:to>
    <xdr:sp macro="" textlink="">
      <xdr:nvSpPr>
        <xdr:cNvPr id="201" name="円/楕円 200"/>
        <xdr:cNvSpPr/>
      </xdr:nvSpPr>
      <xdr:spPr>
        <a:xfrm>
          <a:off x="1968500" y="132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8380</xdr:rowOff>
    </xdr:from>
    <xdr:ext cx="469744" cy="259045"/>
    <xdr:sp macro="" textlink="">
      <xdr:nvSpPr>
        <xdr:cNvPr id="202" name="テキスト ボックス 201"/>
        <xdr:cNvSpPr txBox="1"/>
      </xdr:nvSpPr>
      <xdr:spPr>
        <a:xfrm>
          <a:off x="1784427" y="1338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111761</xdr:rowOff>
    </xdr:from>
    <xdr:to>
      <xdr:col>1</xdr:col>
      <xdr:colOff>485775</xdr:colOff>
      <xdr:row>78</xdr:row>
      <xdr:rowOff>41911</xdr:rowOff>
    </xdr:to>
    <xdr:sp macro="" textlink="">
      <xdr:nvSpPr>
        <xdr:cNvPr id="203" name="円/楕円 202"/>
        <xdr:cNvSpPr/>
      </xdr:nvSpPr>
      <xdr:spPr>
        <a:xfrm>
          <a:off x="1079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33038</xdr:rowOff>
    </xdr:from>
    <xdr:ext cx="469744" cy="259045"/>
    <xdr:sp macro="" textlink="">
      <xdr:nvSpPr>
        <xdr:cNvPr id="204" name="テキスト ボックス 203"/>
        <xdr:cNvSpPr txBox="1"/>
      </xdr:nvSpPr>
      <xdr:spPr>
        <a:xfrm>
          <a:off x="895427"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121965</xdr:rowOff>
    </xdr:from>
    <xdr:to>
      <xdr:col>6</xdr:col>
      <xdr:colOff>511175</xdr:colOff>
      <xdr:row>95</xdr:row>
      <xdr:rowOff>136767</xdr:rowOff>
    </xdr:to>
    <xdr:cxnSp macro="">
      <xdr:nvCxnSpPr>
        <xdr:cNvPr id="234" name="直線コネクタ 233"/>
        <xdr:cNvCxnSpPr/>
      </xdr:nvCxnSpPr>
      <xdr:spPr>
        <a:xfrm flipV="1">
          <a:off x="3797300" y="16409715"/>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136767</xdr:rowOff>
    </xdr:from>
    <xdr:to>
      <xdr:col>5</xdr:col>
      <xdr:colOff>358775</xdr:colOff>
      <xdr:row>96</xdr:row>
      <xdr:rowOff>24104</xdr:rowOff>
    </xdr:to>
    <xdr:cxnSp macro="">
      <xdr:nvCxnSpPr>
        <xdr:cNvPr id="237" name="直線コネクタ 236"/>
        <xdr:cNvCxnSpPr/>
      </xdr:nvCxnSpPr>
      <xdr:spPr>
        <a:xfrm flipV="1">
          <a:off x="2908300" y="16424517"/>
          <a:ext cx="889000" cy="5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167703</xdr:rowOff>
    </xdr:from>
    <xdr:to>
      <xdr:col>4</xdr:col>
      <xdr:colOff>155575</xdr:colOff>
      <xdr:row>96</xdr:row>
      <xdr:rowOff>24104</xdr:rowOff>
    </xdr:to>
    <xdr:cxnSp macro="">
      <xdr:nvCxnSpPr>
        <xdr:cNvPr id="240" name="直線コネクタ 239"/>
        <xdr:cNvCxnSpPr/>
      </xdr:nvCxnSpPr>
      <xdr:spPr>
        <a:xfrm>
          <a:off x="2019300" y="1645545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127984</xdr:rowOff>
    </xdr:from>
    <xdr:to>
      <xdr:col>2</xdr:col>
      <xdr:colOff>638175</xdr:colOff>
      <xdr:row>95</xdr:row>
      <xdr:rowOff>167703</xdr:rowOff>
    </xdr:to>
    <xdr:cxnSp macro="">
      <xdr:nvCxnSpPr>
        <xdr:cNvPr id="243" name="直線コネクタ 242"/>
        <xdr:cNvCxnSpPr/>
      </xdr:nvCxnSpPr>
      <xdr:spPr>
        <a:xfrm>
          <a:off x="1130300" y="16415734"/>
          <a:ext cx="889000" cy="3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71165</xdr:rowOff>
    </xdr:from>
    <xdr:to>
      <xdr:col>6</xdr:col>
      <xdr:colOff>561975</xdr:colOff>
      <xdr:row>96</xdr:row>
      <xdr:rowOff>1315</xdr:rowOff>
    </xdr:to>
    <xdr:sp macro="" textlink="">
      <xdr:nvSpPr>
        <xdr:cNvPr id="253" name="円/楕円 252"/>
        <xdr:cNvSpPr/>
      </xdr:nvSpPr>
      <xdr:spPr>
        <a:xfrm>
          <a:off x="4584700" y="163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49592</xdr:rowOff>
    </xdr:from>
    <xdr:ext cx="534377" cy="259045"/>
    <xdr:sp macro="" textlink="">
      <xdr:nvSpPr>
        <xdr:cNvPr id="254" name="扶助費該当値テキスト"/>
        <xdr:cNvSpPr txBox="1"/>
      </xdr:nvSpPr>
      <xdr:spPr>
        <a:xfrm>
          <a:off x="4686300" y="163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85967</xdr:rowOff>
    </xdr:from>
    <xdr:to>
      <xdr:col>5</xdr:col>
      <xdr:colOff>409575</xdr:colOff>
      <xdr:row>96</xdr:row>
      <xdr:rowOff>16117</xdr:rowOff>
    </xdr:to>
    <xdr:sp macro="" textlink="">
      <xdr:nvSpPr>
        <xdr:cNvPr id="255" name="円/楕円 254"/>
        <xdr:cNvSpPr/>
      </xdr:nvSpPr>
      <xdr:spPr>
        <a:xfrm>
          <a:off x="3746500" y="163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7244</xdr:rowOff>
    </xdr:from>
    <xdr:ext cx="534377" cy="259045"/>
    <xdr:sp macro="" textlink="">
      <xdr:nvSpPr>
        <xdr:cNvPr id="256" name="テキスト ボックス 255"/>
        <xdr:cNvSpPr txBox="1"/>
      </xdr:nvSpPr>
      <xdr:spPr>
        <a:xfrm>
          <a:off x="3530111" y="164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144754</xdr:rowOff>
    </xdr:from>
    <xdr:to>
      <xdr:col>4</xdr:col>
      <xdr:colOff>206375</xdr:colOff>
      <xdr:row>96</xdr:row>
      <xdr:rowOff>74904</xdr:rowOff>
    </xdr:to>
    <xdr:sp macro="" textlink="">
      <xdr:nvSpPr>
        <xdr:cNvPr id="257" name="円/楕円 256"/>
        <xdr:cNvSpPr/>
      </xdr:nvSpPr>
      <xdr:spPr>
        <a:xfrm>
          <a:off x="2857500" y="164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66031</xdr:rowOff>
    </xdr:from>
    <xdr:ext cx="534377" cy="259045"/>
    <xdr:sp macro="" textlink="">
      <xdr:nvSpPr>
        <xdr:cNvPr id="258" name="テキスト ボックス 257"/>
        <xdr:cNvSpPr txBox="1"/>
      </xdr:nvSpPr>
      <xdr:spPr>
        <a:xfrm>
          <a:off x="2641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116903</xdr:rowOff>
    </xdr:from>
    <xdr:to>
      <xdr:col>3</xdr:col>
      <xdr:colOff>3175</xdr:colOff>
      <xdr:row>96</xdr:row>
      <xdr:rowOff>47053</xdr:rowOff>
    </xdr:to>
    <xdr:sp macro="" textlink="">
      <xdr:nvSpPr>
        <xdr:cNvPr id="259" name="円/楕円 258"/>
        <xdr:cNvSpPr/>
      </xdr:nvSpPr>
      <xdr:spPr>
        <a:xfrm>
          <a:off x="1968500" y="164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38180</xdr:rowOff>
    </xdr:from>
    <xdr:ext cx="534377" cy="259045"/>
    <xdr:sp macro="" textlink="">
      <xdr:nvSpPr>
        <xdr:cNvPr id="260" name="テキスト ボックス 259"/>
        <xdr:cNvSpPr txBox="1"/>
      </xdr:nvSpPr>
      <xdr:spPr>
        <a:xfrm>
          <a:off x="1752111" y="164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77184</xdr:rowOff>
    </xdr:from>
    <xdr:to>
      <xdr:col>1</xdr:col>
      <xdr:colOff>485775</xdr:colOff>
      <xdr:row>96</xdr:row>
      <xdr:rowOff>7334</xdr:rowOff>
    </xdr:to>
    <xdr:sp macro="" textlink="">
      <xdr:nvSpPr>
        <xdr:cNvPr id="261" name="円/楕円 260"/>
        <xdr:cNvSpPr/>
      </xdr:nvSpPr>
      <xdr:spPr>
        <a:xfrm>
          <a:off x="1079500" y="163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169911</xdr:rowOff>
    </xdr:from>
    <xdr:ext cx="534377" cy="259045"/>
    <xdr:sp macro="" textlink="">
      <xdr:nvSpPr>
        <xdr:cNvPr id="262" name="テキスト ボックス 261"/>
        <xdr:cNvSpPr txBox="1"/>
      </xdr:nvSpPr>
      <xdr:spPr>
        <a:xfrm>
          <a:off x="863111" y="164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69748</xdr:rowOff>
    </xdr:from>
    <xdr:to>
      <xdr:col>15</xdr:col>
      <xdr:colOff>180340</xdr:colOff>
      <xdr:row>38</xdr:row>
      <xdr:rowOff>69099</xdr:rowOff>
    </xdr:to>
    <xdr:cxnSp macro="">
      <xdr:nvCxnSpPr>
        <xdr:cNvPr id="284" name="直線コネクタ 283"/>
        <xdr:cNvCxnSpPr/>
      </xdr:nvCxnSpPr>
      <xdr:spPr>
        <a:xfrm flipV="1">
          <a:off x="10475595" y="6070498"/>
          <a:ext cx="1270" cy="51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72926</xdr:rowOff>
    </xdr:from>
    <xdr:ext cx="534377" cy="259045"/>
    <xdr:sp macro="" textlink="">
      <xdr:nvSpPr>
        <xdr:cNvPr id="285" name="補助費等最小値テキスト"/>
        <xdr:cNvSpPr txBox="1"/>
      </xdr:nvSpPr>
      <xdr:spPr>
        <a:xfrm>
          <a:off x="10528300" y="65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69099</xdr:rowOff>
    </xdr:from>
    <xdr:to>
      <xdr:col>15</xdr:col>
      <xdr:colOff>269875</xdr:colOff>
      <xdr:row>38</xdr:row>
      <xdr:rowOff>69099</xdr:rowOff>
    </xdr:to>
    <xdr:cxnSp macro="">
      <xdr:nvCxnSpPr>
        <xdr:cNvPr id="286" name="直線コネクタ 285"/>
        <xdr:cNvCxnSpPr/>
      </xdr:nvCxnSpPr>
      <xdr:spPr>
        <a:xfrm>
          <a:off x="10388600" y="658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16425</xdr:rowOff>
    </xdr:from>
    <xdr:ext cx="599010" cy="259045"/>
    <xdr:sp macro="" textlink="">
      <xdr:nvSpPr>
        <xdr:cNvPr id="287" name="補助費等最大値テキスト"/>
        <xdr:cNvSpPr txBox="1"/>
      </xdr:nvSpPr>
      <xdr:spPr>
        <a:xfrm>
          <a:off x="10528300" y="5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35</xdr:row>
      <xdr:rowOff>69748</xdr:rowOff>
    </xdr:from>
    <xdr:to>
      <xdr:col>15</xdr:col>
      <xdr:colOff>269875</xdr:colOff>
      <xdr:row>35</xdr:row>
      <xdr:rowOff>69748</xdr:rowOff>
    </xdr:to>
    <xdr:cxnSp macro="">
      <xdr:nvCxnSpPr>
        <xdr:cNvPr id="288" name="直線コネクタ 287"/>
        <xdr:cNvCxnSpPr/>
      </xdr:nvCxnSpPr>
      <xdr:spPr>
        <a:xfrm>
          <a:off x="10388600" y="607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155478</xdr:rowOff>
    </xdr:from>
    <xdr:to>
      <xdr:col>15</xdr:col>
      <xdr:colOff>180975</xdr:colOff>
      <xdr:row>37</xdr:row>
      <xdr:rowOff>161682</xdr:rowOff>
    </xdr:to>
    <xdr:cxnSp macro="">
      <xdr:nvCxnSpPr>
        <xdr:cNvPr id="289" name="直線コネクタ 288"/>
        <xdr:cNvCxnSpPr/>
      </xdr:nvCxnSpPr>
      <xdr:spPr>
        <a:xfrm>
          <a:off x="9639300" y="6499128"/>
          <a:ext cx="8382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82713</xdr:rowOff>
    </xdr:from>
    <xdr:ext cx="534377" cy="259045"/>
    <xdr:sp macro="" textlink="">
      <xdr:nvSpPr>
        <xdr:cNvPr id="290" name="補助費等平均値テキスト"/>
        <xdr:cNvSpPr txBox="1"/>
      </xdr:nvSpPr>
      <xdr:spPr>
        <a:xfrm>
          <a:off x="10528300" y="6254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59836</xdr:rowOff>
    </xdr:from>
    <xdr:to>
      <xdr:col>15</xdr:col>
      <xdr:colOff>231775</xdr:colOff>
      <xdr:row>37</xdr:row>
      <xdr:rowOff>161436</xdr:rowOff>
    </xdr:to>
    <xdr:sp macro="" textlink="">
      <xdr:nvSpPr>
        <xdr:cNvPr id="291" name="フローチャート : 判断 290"/>
        <xdr:cNvSpPr/>
      </xdr:nvSpPr>
      <xdr:spPr>
        <a:xfrm>
          <a:off x="10426700" y="640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107636</xdr:rowOff>
    </xdr:from>
    <xdr:to>
      <xdr:col>14</xdr:col>
      <xdr:colOff>28575</xdr:colOff>
      <xdr:row>37</xdr:row>
      <xdr:rowOff>155478</xdr:rowOff>
    </xdr:to>
    <xdr:cxnSp macro="">
      <xdr:nvCxnSpPr>
        <xdr:cNvPr id="292" name="直線コネクタ 291"/>
        <xdr:cNvCxnSpPr/>
      </xdr:nvCxnSpPr>
      <xdr:spPr>
        <a:xfrm>
          <a:off x="8750300" y="5422586"/>
          <a:ext cx="889000" cy="10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79925</xdr:rowOff>
    </xdr:from>
    <xdr:to>
      <xdr:col>14</xdr:col>
      <xdr:colOff>79375</xdr:colOff>
      <xdr:row>38</xdr:row>
      <xdr:rowOff>10075</xdr:rowOff>
    </xdr:to>
    <xdr:sp macro="" textlink="">
      <xdr:nvSpPr>
        <xdr:cNvPr id="293" name="フローチャート : 判断 292"/>
        <xdr:cNvSpPr/>
      </xdr:nvSpPr>
      <xdr:spPr>
        <a:xfrm>
          <a:off x="9588500" y="642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26602</xdr:rowOff>
    </xdr:from>
    <xdr:ext cx="534377" cy="259045"/>
    <xdr:sp macro="" textlink="">
      <xdr:nvSpPr>
        <xdr:cNvPr id="294" name="テキスト ボックス 293"/>
        <xdr:cNvSpPr txBox="1"/>
      </xdr:nvSpPr>
      <xdr:spPr>
        <a:xfrm>
          <a:off x="9372111" y="61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107636</xdr:rowOff>
    </xdr:from>
    <xdr:to>
      <xdr:col>12</xdr:col>
      <xdr:colOff>511175</xdr:colOff>
      <xdr:row>38</xdr:row>
      <xdr:rowOff>15419</xdr:rowOff>
    </xdr:to>
    <xdr:cxnSp macro="">
      <xdr:nvCxnSpPr>
        <xdr:cNvPr id="295" name="直線コネクタ 294"/>
        <xdr:cNvCxnSpPr/>
      </xdr:nvCxnSpPr>
      <xdr:spPr>
        <a:xfrm flipV="1">
          <a:off x="7861300" y="5422586"/>
          <a:ext cx="889000" cy="110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64833</xdr:rowOff>
    </xdr:from>
    <xdr:to>
      <xdr:col>12</xdr:col>
      <xdr:colOff>561975</xdr:colOff>
      <xdr:row>37</xdr:row>
      <xdr:rowOff>166433</xdr:rowOff>
    </xdr:to>
    <xdr:sp macro="" textlink="">
      <xdr:nvSpPr>
        <xdr:cNvPr id="296" name="フローチャート : 判断 295"/>
        <xdr:cNvSpPr/>
      </xdr:nvSpPr>
      <xdr:spPr>
        <a:xfrm>
          <a:off x="8699500" y="640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157560</xdr:rowOff>
    </xdr:from>
    <xdr:ext cx="534377" cy="259045"/>
    <xdr:sp macro="" textlink="">
      <xdr:nvSpPr>
        <xdr:cNvPr id="297" name="テキスト ボックス 296"/>
        <xdr:cNvSpPr txBox="1"/>
      </xdr:nvSpPr>
      <xdr:spPr>
        <a:xfrm>
          <a:off x="8483111" y="65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12214</xdr:rowOff>
    </xdr:from>
    <xdr:to>
      <xdr:col>11</xdr:col>
      <xdr:colOff>307975</xdr:colOff>
      <xdr:row>38</xdr:row>
      <xdr:rowOff>15419</xdr:rowOff>
    </xdr:to>
    <xdr:cxnSp macro="">
      <xdr:nvCxnSpPr>
        <xdr:cNvPr id="298" name="直線コネクタ 297"/>
        <xdr:cNvCxnSpPr/>
      </xdr:nvCxnSpPr>
      <xdr:spPr>
        <a:xfrm>
          <a:off x="6972300" y="6527314"/>
          <a:ext cx="889000" cy="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78855</xdr:rowOff>
    </xdr:from>
    <xdr:to>
      <xdr:col>11</xdr:col>
      <xdr:colOff>358775</xdr:colOff>
      <xdr:row>38</xdr:row>
      <xdr:rowOff>9006</xdr:rowOff>
    </xdr:to>
    <xdr:sp macro="" textlink="">
      <xdr:nvSpPr>
        <xdr:cNvPr id="299" name="フローチャート : 判断 298"/>
        <xdr:cNvSpPr/>
      </xdr:nvSpPr>
      <xdr:spPr>
        <a:xfrm>
          <a:off x="7810500" y="64225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25532</xdr:rowOff>
    </xdr:from>
    <xdr:ext cx="534377" cy="259045"/>
    <xdr:sp macro="" textlink="">
      <xdr:nvSpPr>
        <xdr:cNvPr id="300" name="テキスト ボックス 299"/>
        <xdr:cNvSpPr txBox="1"/>
      </xdr:nvSpPr>
      <xdr:spPr>
        <a:xfrm>
          <a:off x="7594111" y="61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87218</xdr:rowOff>
    </xdr:from>
    <xdr:to>
      <xdr:col>10</xdr:col>
      <xdr:colOff>155575</xdr:colOff>
      <xdr:row>38</xdr:row>
      <xdr:rowOff>17368</xdr:rowOff>
    </xdr:to>
    <xdr:sp macro="" textlink="">
      <xdr:nvSpPr>
        <xdr:cNvPr id="301" name="フローチャート : 判断 300"/>
        <xdr:cNvSpPr/>
      </xdr:nvSpPr>
      <xdr:spPr>
        <a:xfrm>
          <a:off x="6921500" y="6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33895</xdr:rowOff>
    </xdr:from>
    <xdr:ext cx="534377" cy="259045"/>
    <xdr:sp macro="" textlink="">
      <xdr:nvSpPr>
        <xdr:cNvPr id="302" name="テキスト ボックス 301"/>
        <xdr:cNvSpPr txBox="1"/>
      </xdr:nvSpPr>
      <xdr:spPr>
        <a:xfrm>
          <a:off x="6705111" y="62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110882</xdr:rowOff>
    </xdr:from>
    <xdr:to>
      <xdr:col>15</xdr:col>
      <xdr:colOff>231775</xdr:colOff>
      <xdr:row>38</xdr:row>
      <xdr:rowOff>41032</xdr:rowOff>
    </xdr:to>
    <xdr:sp macro="" textlink="">
      <xdr:nvSpPr>
        <xdr:cNvPr id="308" name="円/楕円 307"/>
        <xdr:cNvSpPr/>
      </xdr:nvSpPr>
      <xdr:spPr>
        <a:xfrm>
          <a:off x="10426700" y="6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38263</xdr:rowOff>
    </xdr:from>
    <xdr:ext cx="534377" cy="259045"/>
    <xdr:sp macro="" textlink="">
      <xdr:nvSpPr>
        <xdr:cNvPr id="309" name="補助費等該当値テキスト"/>
        <xdr:cNvSpPr txBox="1"/>
      </xdr:nvSpPr>
      <xdr:spPr>
        <a:xfrm>
          <a:off x="10528300" y="638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104678</xdr:rowOff>
    </xdr:from>
    <xdr:to>
      <xdr:col>14</xdr:col>
      <xdr:colOff>79375</xdr:colOff>
      <xdr:row>38</xdr:row>
      <xdr:rowOff>34828</xdr:rowOff>
    </xdr:to>
    <xdr:sp macro="" textlink="">
      <xdr:nvSpPr>
        <xdr:cNvPr id="310" name="円/楕円 309"/>
        <xdr:cNvSpPr/>
      </xdr:nvSpPr>
      <xdr:spPr>
        <a:xfrm>
          <a:off x="9588500" y="644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25955</xdr:rowOff>
    </xdr:from>
    <xdr:ext cx="534377" cy="259045"/>
    <xdr:sp macro="" textlink="">
      <xdr:nvSpPr>
        <xdr:cNvPr id="311" name="テキスト ボックス 310"/>
        <xdr:cNvSpPr txBox="1"/>
      </xdr:nvSpPr>
      <xdr:spPr>
        <a:xfrm>
          <a:off x="9372111" y="654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56836</xdr:rowOff>
    </xdr:from>
    <xdr:to>
      <xdr:col>12</xdr:col>
      <xdr:colOff>561975</xdr:colOff>
      <xdr:row>31</xdr:row>
      <xdr:rowOff>158436</xdr:rowOff>
    </xdr:to>
    <xdr:sp macro="" textlink="">
      <xdr:nvSpPr>
        <xdr:cNvPr id="312" name="円/楕円 311"/>
        <xdr:cNvSpPr/>
      </xdr:nvSpPr>
      <xdr:spPr>
        <a:xfrm>
          <a:off x="8699500" y="53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3513</xdr:rowOff>
    </xdr:from>
    <xdr:ext cx="599010" cy="259045"/>
    <xdr:sp macro="" textlink="">
      <xdr:nvSpPr>
        <xdr:cNvPr id="313" name="テキスト ボックス 312"/>
        <xdr:cNvSpPr txBox="1"/>
      </xdr:nvSpPr>
      <xdr:spPr>
        <a:xfrm>
          <a:off x="8450794" y="514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269,513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136069</xdr:rowOff>
    </xdr:from>
    <xdr:to>
      <xdr:col>11</xdr:col>
      <xdr:colOff>358775</xdr:colOff>
      <xdr:row>38</xdr:row>
      <xdr:rowOff>66219</xdr:rowOff>
    </xdr:to>
    <xdr:sp macro="" textlink="">
      <xdr:nvSpPr>
        <xdr:cNvPr id="314" name="円/楕円 313"/>
        <xdr:cNvSpPr/>
      </xdr:nvSpPr>
      <xdr:spPr>
        <a:xfrm>
          <a:off x="7810500" y="64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57346</xdr:rowOff>
    </xdr:from>
    <xdr:ext cx="534377" cy="259045"/>
    <xdr:sp macro="" textlink="">
      <xdr:nvSpPr>
        <xdr:cNvPr id="315" name="テキスト ボックス 314"/>
        <xdr:cNvSpPr txBox="1"/>
      </xdr:nvSpPr>
      <xdr:spPr>
        <a:xfrm>
          <a:off x="7594111" y="65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132864</xdr:rowOff>
    </xdr:from>
    <xdr:to>
      <xdr:col>10</xdr:col>
      <xdr:colOff>155575</xdr:colOff>
      <xdr:row>38</xdr:row>
      <xdr:rowOff>63015</xdr:rowOff>
    </xdr:to>
    <xdr:sp macro="" textlink="">
      <xdr:nvSpPr>
        <xdr:cNvPr id="316" name="円/楕円 315"/>
        <xdr:cNvSpPr/>
      </xdr:nvSpPr>
      <xdr:spPr>
        <a:xfrm>
          <a:off x="6921500" y="6476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54141</xdr:rowOff>
    </xdr:from>
    <xdr:ext cx="534377" cy="259045"/>
    <xdr:sp macro="" textlink="">
      <xdr:nvSpPr>
        <xdr:cNvPr id="317" name="テキスト ボックス 316"/>
        <xdr:cNvSpPr txBox="1"/>
      </xdr:nvSpPr>
      <xdr:spPr>
        <a:xfrm>
          <a:off x="6705111" y="65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3" name="直線コネクタ 342"/>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4"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5" name="直線コネクタ 344"/>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6"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7" name="直線コネクタ 346"/>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49468</xdr:rowOff>
    </xdr:from>
    <xdr:to>
      <xdr:col>15</xdr:col>
      <xdr:colOff>180975</xdr:colOff>
      <xdr:row>58</xdr:row>
      <xdr:rowOff>30832</xdr:rowOff>
    </xdr:to>
    <xdr:cxnSp macro="">
      <xdr:nvCxnSpPr>
        <xdr:cNvPr id="348" name="直線コネクタ 347"/>
        <xdr:cNvCxnSpPr/>
      </xdr:nvCxnSpPr>
      <xdr:spPr>
        <a:xfrm flipV="1">
          <a:off x="9639300" y="9822118"/>
          <a:ext cx="838200" cy="15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49"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0" name="フローチャート : 判断 349"/>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108741</xdr:rowOff>
    </xdr:from>
    <xdr:to>
      <xdr:col>14</xdr:col>
      <xdr:colOff>28575</xdr:colOff>
      <xdr:row>58</xdr:row>
      <xdr:rowOff>30832</xdr:rowOff>
    </xdr:to>
    <xdr:cxnSp macro="">
      <xdr:nvCxnSpPr>
        <xdr:cNvPr id="351" name="直線コネクタ 350"/>
        <xdr:cNvCxnSpPr/>
      </xdr:nvCxnSpPr>
      <xdr:spPr>
        <a:xfrm>
          <a:off x="8750300" y="9881391"/>
          <a:ext cx="889000" cy="9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2" name="フローチャート : 判断 351"/>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3" name="テキスト ボックス 352"/>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108741</xdr:rowOff>
    </xdr:from>
    <xdr:to>
      <xdr:col>12</xdr:col>
      <xdr:colOff>511175</xdr:colOff>
      <xdr:row>57</xdr:row>
      <xdr:rowOff>149845</xdr:rowOff>
    </xdr:to>
    <xdr:cxnSp macro="">
      <xdr:nvCxnSpPr>
        <xdr:cNvPr id="354" name="直線コネクタ 353"/>
        <xdr:cNvCxnSpPr/>
      </xdr:nvCxnSpPr>
      <xdr:spPr>
        <a:xfrm flipV="1">
          <a:off x="7861300" y="9881391"/>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5" name="フローチャート : 判断 354"/>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6" name="テキスト ボックス 355"/>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118201</xdr:rowOff>
    </xdr:from>
    <xdr:to>
      <xdr:col>11</xdr:col>
      <xdr:colOff>307975</xdr:colOff>
      <xdr:row>57</xdr:row>
      <xdr:rowOff>149845</xdr:rowOff>
    </xdr:to>
    <xdr:cxnSp macro="">
      <xdr:nvCxnSpPr>
        <xdr:cNvPr id="357" name="直線コネクタ 356"/>
        <xdr:cNvCxnSpPr/>
      </xdr:nvCxnSpPr>
      <xdr:spPr>
        <a:xfrm>
          <a:off x="6972300" y="9890851"/>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58" name="フローチャート : 判断 357"/>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59" name="テキスト ボックス 358"/>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0" name="フローチャート : 判断 359"/>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1" name="テキスト ボックス 360"/>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170118</xdr:rowOff>
    </xdr:from>
    <xdr:to>
      <xdr:col>15</xdr:col>
      <xdr:colOff>231775</xdr:colOff>
      <xdr:row>57</xdr:row>
      <xdr:rowOff>100268</xdr:rowOff>
    </xdr:to>
    <xdr:sp macro="" textlink="">
      <xdr:nvSpPr>
        <xdr:cNvPr id="367" name="円/楕円 366"/>
        <xdr:cNvSpPr/>
      </xdr:nvSpPr>
      <xdr:spPr>
        <a:xfrm>
          <a:off x="10426700" y="97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148545</xdr:rowOff>
    </xdr:from>
    <xdr:ext cx="534377" cy="259045"/>
    <xdr:sp macro="" textlink="">
      <xdr:nvSpPr>
        <xdr:cNvPr id="368" name="普通建設事業費該当値テキスト"/>
        <xdr:cNvSpPr txBox="1"/>
      </xdr:nvSpPr>
      <xdr:spPr>
        <a:xfrm>
          <a:off x="10528300" y="97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151482</xdr:rowOff>
    </xdr:from>
    <xdr:to>
      <xdr:col>14</xdr:col>
      <xdr:colOff>79375</xdr:colOff>
      <xdr:row>58</xdr:row>
      <xdr:rowOff>81632</xdr:rowOff>
    </xdr:to>
    <xdr:sp macro="" textlink="">
      <xdr:nvSpPr>
        <xdr:cNvPr id="369" name="円/楕円 368"/>
        <xdr:cNvSpPr/>
      </xdr:nvSpPr>
      <xdr:spPr>
        <a:xfrm>
          <a:off x="9588500" y="99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72759</xdr:rowOff>
    </xdr:from>
    <xdr:ext cx="534377" cy="259045"/>
    <xdr:sp macro="" textlink="">
      <xdr:nvSpPr>
        <xdr:cNvPr id="370" name="テキスト ボックス 369"/>
        <xdr:cNvSpPr txBox="1"/>
      </xdr:nvSpPr>
      <xdr:spPr>
        <a:xfrm>
          <a:off x="9372111" y="1001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57941</xdr:rowOff>
    </xdr:from>
    <xdr:to>
      <xdr:col>12</xdr:col>
      <xdr:colOff>561975</xdr:colOff>
      <xdr:row>57</xdr:row>
      <xdr:rowOff>159541</xdr:rowOff>
    </xdr:to>
    <xdr:sp macro="" textlink="">
      <xdr:nvSpPr>
        <xdr:cNvPr id="371" name="円/楕円 370"/>
        <xdr:cNvSpPr/>
      </xdr:nvSpPr>
      <xdr:spPr>
        <a:xfrm>
          <a:off x="8699500" y="98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150668</xdr:rowOff>
    </xdr:from>
    <xdr:ext cx="534377" cy="259045"/>
    <xdr:sp macro="" textlink="">
      <xdr:nvSpPr>
        <xdr:cNvPr id="372" name="テキスト ボックス 371"/>
        <xdr:cNvSpPr txBox="1"/>
      </xdr:nvSpPr>
      <xdr:spPr>
        <a:xfrm>
          <a:off x="8483111" y="99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99045</xdr:rowOff>
    </xdr:from>
    <xdr:to>
      <xdr:col>11</xdr:col>
      <xdr:colOff>358775</xdr:colOff>
      <xdr:row>58</xdr:row>
      <xdr:rowOff>29195</xdr:rowOff>
    </xdr:to>
    <xdr:sp macro="" textlink="">
      <xdr:nvSpPr>
        <xdr:cNvPr id="373" name="円/楕円 372"/>
        <xdr:cNvSpPr/>
      </xdr:nvSpPr>
      <xdr:spPr>
        <a:xfrm>
          <a:off x="7810500" y="987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20322</xdr:rowOff>
    </xdr:from>
    <xdr:ext cx="534377" cy="259045"/>
    <xdr:sp macro="" textlink="">
      <xdr:nvSpPr>
        <xdr:cNvPr id="374" name="テキスト ボックス 373"/>
        <xdr:cNvSpPr txBox="1"/>
      </xdr:nvSpPr>
      <xdr:spPr>
        <a:xfrm>
          <a:off x="7594111" y="99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67401</xdr:rowOff>
    </xdr:from>
    <xdr:to>
      <xdr:col>10</xdr:col>
      <xdr:colOff>155575</xdr:colOff>
      <xdr:row>57</xdr:row>
      <xdr:rowOff>169001</xdr:rowOff>
    </xdr:to>
    <xdr:sp macro="" textlink="">
      <xdr:nvSpPr>
        <xdr:cNvPr id="375" name="円/楕円 374"/>
        <xdr:cNvSpPr/>
      </xdr:nvSpPr>
      <xdr:spPr>
        <a:xfrm>
          <a:off x="6921500" y="98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160128</xdr:rowOff>
    </xdr:from>
    <xdr:ext cx="534377" cy="259045"/>
    <xdr:sp macro="" textlink="">
      <xdr:nvSpPr>
        <xdr:cNvPr id="376" name="テキスト ボックス 375"/>
        <xdr:cNvSpPr txBox="1"/>
      </xdr:nvSpPr>
      <xdr:spPr>
        <a:xfrm>
          <a:off x="6705111" y="99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2" name="直線コネクタ 401"/>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5"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6" name="直線コネクタ 405"/>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83872</xdr:rowOff>
    </xdr:from>
    <xdr:to>
      <xdr:col>15</xdr:col>
      <xdr:colOff>180975</xdr:colOff>
      <xdr:row>78</xdr:row>
      <xdr:rowOff>142345</xdr:rowOff>
    </xdr:to>
    <xdr:cxnSp macro="">
      <xdr:nvCxnSpPr>
        <xdr:cNvPr id="407" name="直線コネクタ 406"/>
        <xdr:cNvCxnSpPr/>
      </xdr:nvCxnSpPr>
      <xdr:spPr>
        <a:xfrm>
          <a:off x="9639300" y="13456972"/>
          <a:ext cx="8382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08"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09" name="フローチャート : 判断 408"/>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0" name="フローチャート : 判断 409"/>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1" name="テキスト ボックス 410"/>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91545</xdr:rowOff>
    </xdr:from>
    <xdr:to>
      <xdr:col>15</xdr:col>
      <xdr:colOff>231775</xdr:colOff>
      <xdr:row>79</xdr:row>
      <xdr:rowOff>21695</xdr:rowOff>
    </xdr:to>
    <xdr:sp macro="" textlink="">
      <xdr:nvSpPr>
        <xdr:cNvPr id="417" name="円/楕円 416"/>
        <xdr:cNvSpPr/>
      </xdr:nvSpPr>
      <xdr:spPr>
        <a:xfrm>
          <a:off x="10426700" y="134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69972</xdr:rowOff>
    </xdr:from>
    <xdr:ext cx="469744" cy="259045"/>
    <xdr:sp macro="" textlink="">
      <xdr:nvSpPr>
        <xdr:cNvPr id="418" name="普通建設事業費 （ うち新規整備　）該当値テキスト"/>
        <xdr:cNvSpPr txBox="1"/>
      </xdr:nvSpPr>
      <xdr:spPr>
        <a:xfrm>
          <a:off x="10528300" y="134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33072</xdr:rowOff>
    </xdr:from>
    <xdr:to>
      <xdr:col>14</xdr:col>
      <xdr:colOff>79375</xdr:colOff>
      <xdr:row>78</xdr:row>
      <xdr:rowOff>134672</xdr:rowOff>
    </xdr:to>
    <xdr:sp macro="" textlink="">
      <xdr:nvSpPr>
        <xdr:cNvPr id="419" name="円/楕円 418"/>
        <xdr:cNvSpPr/>
      </xdr:nvSpPr>
      <xdr:spPr>
        <a:xfrm>
          <a:off x="9588500" y="134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125799</xdr:rowOff>
    </xdr:from>
    <xdr:ext cx="534377" cy="259045"/>
    <xdr:sp macro="" textlink="">
      <xdr:nvSpPr>
        <xdr:cNvPr id="420" name="テキスト ボックス 419"/>
        <xdr:cNvSpPr txBox="1"/>
      </xdr:nvSpPr>
      <xdr:spPr>
        <a:xfrm>
          <a:off x="9372111" y="134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6" name="直線コネクタ 445"/>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7"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8" name="直線コネクタ 447"/>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49"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0" name="直線コネクタ 449"/>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3079</xdr:rowOff>
    </xdr:from>
    <xdr:to>
      <xdr:col>15</xdr:col>
      <xdr:colOff>180975</xdr:colOff>
      <xdr:row>98</xdr:row>
      <xdr:rowOff>139488</xdr:rowOff>
    </xdr:to>
    <xdr:cxnSp macro="">
      <xdr:nvCxnSpPr>
        <xdr:cNvPr id="451" name="直線コネクタ 450"/>
        <xdr:cNvCxnSpPr/>
      </xdr:nvCxnSpPr>
      <xdr:spPr>
        <a:xfrm flipV="1">
          <a:off x="9639300" y="16805179"/>
          <a:ext cx="838200" cy="1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2"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3" name="フローチャート : 判断 452"/>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4" name="フローチャート : 判断 453"/>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88090</xdr:rowOff>
    </xdr:from>
    <xdr:ext cx="534377" cy="259045"/>
    <xdr:sp macro="" textlink="">
      <xdr:nvSpPr>
        <xdr:cNvPr id="455" name="テキスト ボックス 454"/>
        <xdr:cNvSpPr txBox="1"/>
      </xdr:nvSpPr>
      <xdr:spPr>
        <a:xfrm>
          <a:off x="9372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123729</xdr:rowOff>
    </xdr:from>
    <xdr:to>
      <xdr:col>15</xdr:col>
      <xdr:colOff>231775</xdr:colOff>
      <xdr:row>98</xdr:row>
      <xdr:rowOff>53879</xdr:rowOff>
    </xdr:to>
    <xdr:sp macro="" textlink="">
      <xdr:nvSpPr>
        <xdr:cNvPr id="461" name="円/楕円 460"/>
        <xdr:cNvSpPr/>
      </xdr:nvSpPr>
      <xdr:spPr>
        <a:xfrm>
          <a:off x="10426700" y="167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102156</xdr:rowOff>
    </xdr:from>
    <xdr:ext cx="534377" cy="259045"/>
    <xdr:sp macro="" textlink="">
      <xdr:nvSpPr>
        <xdr:cNvPr id="462" name="普通建設事業費 （ うち更新整備　）該当値テキスト"/>
        <xdr:cNvSpPr txBox="1"/>
      </xdr:nvSpPr>
      <xdr:spPr>
        <a:xfrm>
          <a:off x="10528300" y="167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88688</xdr:rowOff>
    </xdr:from>
    <xdr:to>
      <xdr:col>14</xdr:col>
      <xdr:colOff>79375</xdr:colOff>
      <xdr:row>99</xdr:row>
      <xdr:rowOff>18838</xdr:rowOff>
    </xdr:to>
    <xdr:sp macro="" textlink="">
      <xdr:nvSpPr>
        <xdr:cNvPr id="463" name="円/楕円 462"/>
        <xdr:cNvSpPr/>
      </xdr:nvSpPr>
      <xdr:spPr>
        <a:xfrm>
          <a:off x="9588500" y="1689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9965</xdr:rowOff>
    </xdr:from>
    <xdr:ext cx="469744" cy="259045"/>
    <xdr:sp macro="" textlink="">
      <xdr:nvSpPr>
        <xdr:cNvPr id="464" name="テキスト ボックス 463"/>
        <xdr:cNvSpPr txBox="1"/>
      </xdr:nvSpPr>
      <xdr:spPr>
        <a:xfrm>
          <a:off x="9404427" y="169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5" name="直線コネクタ 47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6" name="テキスト ボックス 47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7" name="直線コネクタ 47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8" name="テキスト ボックス 47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1" name="直線コネクタ 48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2" name="テキスト ボックス 48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3" name="直線コネクタ 48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4" name="テキスト ボックス 48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6" name="テキスト ボックス 48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88" name="直線コネクタ 487"/>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0" name="直線コネクタ 48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1"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2" name="直線コネクタ 491"/>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45783</xdr:rowOff>
    </xdr:from>
    <xdr:to>
      <xdr:col>23</xdr:col>
      <xdr:colOff>517525</xdr:colOff>
      <xdr:row>38</xdr:row>
      <xdr:rowOff>157569</xdr:rowOff>
    </xdr:to>
    <xdr:cxnSp macro="">
      <xdr:nvCxnSpPr>
        <xdr:cNvPr id="493" name="直線コネクタ 492"/>
        <xdr:cNvCxnSpPr/>
      </xdr:nvCxnSpPr>
      <xdr:spPr>
        <a:xfrm>
          <a:off x="15481300" y="6560883"/>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4"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5" name="フローチャート : 判断 494"/>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45783</xdr:rowOff>
    </xdr:from>
    <xdr:to>
      <xdr:col>22</xdr:col>
      <xdr:colOff>365125</xdr:colOff>
      <xdr:row>38</xdr:row>
      <xdr:rowOff>95352</xdr:rowOff>
    </xdr:to>
    <xdr:cxnSp macro="">
      <xdr:nvCxnSpPr>
        <xdr:cNvPr id="496" name="直線コネクタ 495"/>
        <xdr:cNvCxnSpPr/>
      </xdr:nvCxnSpPr>
      <xdr:spPr>
        <a:xfrm flipV="1">
          <a:off x="14592300" y="6560883"/>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7" name="フローチャート : 判断 496"/>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498" name="テキスト ボックス 497"/>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95352</xdr:rowOff>
    </xdr:from>
    <xdr:to>
      <xdr:col>21</xdr:col>
      <xdr:colOff>161925</xdr:colOff>
      <xdr:row>39</xdr:row>
      <xdr:rowOff>41821</xdr:rowOff>
    </xdr:to>
    <xdr:cxnSp macro="">
      <xdr:nvCxnSpPr>
        <xdr:cNvPr id="499" name="直線コネクタ 498"/>
        <xdr:cNvCxnSpPr/>
      </xdr:nvCxnSpPr>
      <xdr:spPr>
        <a:xfrm flipV="1">
          <a:off x="13703300" y="6610452"/>
          <a:ext cx="8890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0" name="フローチャート : 判断 499"/>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1" name="テキスト ボックス 500"/>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41821</xdr:rowOff>
    </xdr:from>
    <xdr:to>
      <xdr:col>19</xdr:col>
      <xdr:colOff>644525</xdr:colOff>
      <xdr:row>39</xdr:row>
      <xdr:rowOff>44450</xdr:rowOff>
    </xdr:to>
    <xdr:cxnSp macro="">
      <xdr:nvCxnSpPr>
        <xdr:cNvPr id="502" name="直線コネクタ 501"/>
        <xdr:cNvCxnSpPr/>
      </xdr:nvCxnSpPr>
      <xdr:spPr>
        <a:xfrm flipV="1">
          <a:off x="12814300" y="6728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3" name="フローチャート : 判断 502"/>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4" name="テキスト ボックス 503"/>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5" name="フローチャート : 判断 504"/>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6" name="テキスト ボックス 505"/>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106769</xdr:rowOff>
    </xdr:from>
    <xdr:to>
      <xdr:col>23</xdr:col>
      <xdr:colOff>568325</xdr:colOff>
      <xdr:row>39</xdr:row>
      <xdr:rowOff>36919</xdr:rowOff>
    </xdr:to>
    <xdr:sp macro="" textlink="">
      <xdr:nvSpPr>
        <xdr:cNvPr id="512" name="円/楕円 511"/>
        <xdr:cNvSpPr/>
      </xdr:nvSpPr>
      <xdr:spPr>
        <a:xfrm>
          <a:off x="16268700" y="66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66146</xdr:rowOff>
    </xdr:from>
    <xdr:ext cx="469744" cy="259045"/>
    <xdr:sp macro="" textlink="">
      <xdr:nvSpPr>
        <xdr:cNvPr id="513" name="災害復旧事業費該当値テキスト"/>
        <xdr:cNvSpPr txBox="1"/>
      </xdr:nvSpPr>
      <xdr:spPr>
        <a:xfrm>
          <a:off x="16370300" y="640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166433</xdr:rowOff>
    </xdr:from>
    <xdr:to>
      <xdr:col>22</xdr:col>
      <xdr:colOff>415925</xdr:colOff>
      <xdr:row>38</xdr:row>
      <xdr:rowOff>96583</xdr:rowOff>
    </xdr:to>
    <xdr:sp macro="" textlink="">
      <xdr:nvSpPr>
        <xdr:cNvPr id="514" name="円/楕円 513"/>
        <xdr:cNvSpPr/>
      </xdr:nvSpPr>
      <xdr:spPr>
        <a:xfrm>
          <a:off x="15430500" y="65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113111</xdr:rowOff>
    </xdr:from>
    <xdr:ext cx="469744" cy="259045"/>
    <xdr:sp macro="" textlink="">
      <xdr:nvSpPr>
        <xdr:cNvPr id="515" name="テキスト ボックス 514"/>
        <xdr:cNvSpPr txBox="1"/>
      </xdr:nvSpPr>
      <xdr:spPr>
        <a:xfrm>
          <a:off x="15246427" y="628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44552</xdr:rowOff>
    </xdr:from>
    <xdr:to>
      <xdr:col>21</xdr:col>
      <xdr:colOff>212725</xdr:colOff>
      <xdr:row>38</xdr:row>
      <xdr:rowOff>146152</xdr:rowOff>
    </xdr:to>
    <xdr:sp macro="" textlink="">
      <xdr:nvSpPr>
        <xdr:cNvPr id="516" name="円/楕円 515"/>
        <xdr:cNvSpPr/>
      </xdr:nvSpPr>
      <xdr:spPr>
        <a:xfrm>
          <a:off x="14541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137279</xdr:rowOff>
    </xdr:from>
    <xdr:ext cx="469744" cy="259045"/>
    <xdr:sp macro="" textlink="">
      <xdr:nvSpPr>
        <xdr:cNvPr id="517" name="テキスト ボックス 516"/>
        <xdr:cNvSpPr txBox="1"/>
      </xdr:nvSpPr>
      <xdr:spPr>
        <a:xfrm>
          <a:off x="14357427" y="665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162471</xdr:rowOff>
    </xdr:from>
    <xdr:to>
      <xdr:col>20</xdr:col>
      <xdr:colOff>9525</xdr:colOff>
      <xdr:row>39</xdr:row>
      <xdr:rowOff>92621</xdr:rowOff>
    </xdr:to>
    <xdr:sp macro="" textlink="">
      <xdr:nvSpPr>
        <xdr:cNvPr id="518" name="円/楕円 517"/>
        <xdr:cNvSpPr/>
      </xdr:nvSpPr>
      <xdr:spPr>
        <a:xfrm>
          <a:off x="13652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83748</xdr:rowOff>
    </xdr:from>
    <xdr:ext cx="313932" cy="259045"/>
    <xdr:sp macro="" textlink="">
      <xdr:nvSpPr>
        <xdr:cNvPr id="519" name="テキスト ボックス 518"/>
        <xdr:cNvSpPr txBox="1"/>
      </xdr:nvSpPr>
      <xdr:spPr>
        <a:xfrm>
          <a:off x="13546333" y="677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0" name="円/楕円 51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1" name="テキスト ボックス 520"/>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1" name="直線コネクタ 58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2" name="テキスト ボックス 58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3" name="直線コネクタ 58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4" name="テキスト ボックス 58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5" name="直線コネクタ 58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6" name="テキスト ボックス 58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7" name="直線コネクタ 58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8" name="テキスト ボックス 58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9" name="直線コネクタ 58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0" name="テキスト ボックス 58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1" name="直線コネクタ 59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2" name="テキスト ボックス 59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6" name="直線コネクタ 595"/>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7"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598" name="直線コネクタ 597"/>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599"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0" name="直線コネクタ 599"/>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151718</xdr:rowOff>
    </xdr:from>
    <xdr:to>
      <xdr:col>23</xdr:col>
      <xdr:colOff>517525</xdr:colOff>
      <xdr:row>74</xdr:row>
      <xdr:rowOff>23865</xdr:rowOff>
    </xdr:to>
    <xdr:cxnSp macro="">
      <xdr:nvCxnSpPr>
        <xdr:cNvPr id="601" name="直線コネクタ 600"/>
        <xdr:cNvCxnSpPr/>
      </xdr:nvCxnSpPr>
      <xdr:spPr>
        <a:xfrm>
          <a:off x="15481300" y="12667568"/>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2"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3" name="フローチャート : 判断 602"/>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120155</xdr:rowOff>
    </xdr:from>
    <xdr:to>
      <xdr:col>22</xdr:col>
      <xdr:colOff>365125</xdr:colOff>
      <xdr:row>73</xdr:row>
      <xdr:rowOff>151718</xdr:rowOff>
    </xdr:to>
    <xdr:cxnSp macro="">
      <xdr:nvCxnSpPr>
        <xdr:cNvPr id="604" name="直線コネクタ 603"/>
        <xdr:cNvCxnSpPr/>
      </xdr:nvCxnSpPr>
      <xdr:spPr>
        <a:xfrm>
          <a:off x="14592300" y="12636005"/>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5" name="フローチャート : 判断 604"/>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6" name="テキスト ボックス 605"/>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120155</xdr:rowOff>
    </xdr:from>
    <xdr:to>
      <xdr:col>21</xdr:col>
      <xdr:colOff>161925</xdr:colOff>
      <xdr:row>73</xdr:row>
      <xdr:rowOff>167932</xdr:rowOff>
    </xdr:to>
    <xdr:cxnSp macro="">
      <xdr:nvCxnSpPr>
        <xdr:cNvPr id="607" name="直線コネクタ 606"/>
        <xdr:cNvCxnSpPr/>
      </xdr:nvCxnSpPr>
      <xdr:spPr>
        <a:xfrm flipV="1">
          <a:off x="13703300" y="1263600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8" name="フローチャート : 判断 607"/>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9" name="テキスト ボックス 608"/>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113771</xdr:rowOff>
    </xdr:from>
    <xdr:to>
      <xdr:col>19</xdr:col>
      <xdr:colOff>644525</xdr:colOff>
      <xdr:row>73</xdr:row>
      <xdr:rowOff>167932</xdr:rowOff>
    </xdr:to>
    <xdr:cxnSp macro="">
      <xdr:nvCxnSpPr>
        <xdr:cNvPr id="610" name="直線コネクタ 609"/>
        <xdr:cNvCxnSpPr/>
      </xdr:nvCxnSpPr>
      <xdr:spPr>
        <a:xfrm>
          <a:off x="12814300" y="12629621"/>
          <a:ext cx="889000" cy="5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1" name="フローチャート : 判断 610"/>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2" name="テキスト ボックス 611"/>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3" name="フローチャート : 判断 612"/>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4" name="テキスト ボックス 613"/>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144515</xdr:rowOff>
    </xdr:from>
    <xdr:to>
      <xdr:col>23</xdr:col>
      <xdr:colOff>568325</xdr:colOff>
      <xdr:row>74</xdr:row>
      <xdr:rowOff>74665</xdr:rowOff>
    </xdr:to>
    <xdr:sp macro="" textlink="">
      <xdr:nvSpPr>
        <xdr:cNvPr id="620" name="円/楕円 619"/>
        <xdr:cNvSpPr/>
      </xdr:nvSpPr>
      <xdr:spPr>
        <a:xfrm>
          <a:off x="16268700" y="126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167392</xdr:rowOff>
    </xdr:from>
    <xdr:ext cx="534377" cy="259045"/>
    <xdr:sp macro="" textlink="">
      <xdr:nvSpPr>
        <xdr:cNvPr id="621" name="公債費該当値テキスト"/>
        <xdr:cNvSpPr txBox="1"/>
      </xdr:nvSpPr>
      <xdr:spPr>
        <a:xfrm>
          <a:off x="16370300" y="1251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100918</xdr:rowOff>
    </xdr:from>
    <xdr:to>
      <xdr:col>22</xdr:col>
      <xdr:colOff>415925</xdr:colOff>
      <xdr:row>74</xdr:row>
      <xdr:rowOff>31068</xdr:rowOff>
    </xdr:to>
    <xdr:sp macro="" textlink="">
      <xdr:nvSpPr>
        <xdr:cNvPr id="622" name="円/楕円 621"/>
        <xdr:cNvSpPr/>
      </xdr:nvSpPr>
      <xdr:spPr>
        <a:xfrm>
          <a:off x="15430500" y="12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47595</xdr:rowOff>
    </xdr:from>
    <xdr:ext cx="534377" cy="259045"/>
    <xdr:sp macro="" textlink="">
      <xdr:nvSpPr>
        <xdr:cNvPr id="623" name="テキスト ボックス 622"/>
        <xdr:cNvSpPr txBox="1"/>
      </xdr:nvSpPr>
      <xdr:spPr>
        <a:xfrm>
          <a:off x="15214111" y="12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69355</xdr:rowOff>
    </xdr:from>
    <xdr:to>
      <xdr:col>21</xdr:col>
      <xdr:colOff>212725</xdr:colOff>
      <xdr:row>73</xdr:row>
      <xdr:rowOff>170955</xdr:rowOff>
    </xdr:to>
    <xdr:sp macro="" textlink="">
      <xdr:nvSpPr>
        <xdr:cNvPr id="624" name="円/楕円 623"/>
        <xdr:cNvSpPr/>
      </xdr:nvSpPr>
      <xdr:spPr>
        <a:xfrm>
          <a:off x="14541500" y="125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16032</xdr:rowOff>
    </xdr:from>
    <xdr:ext cx="534377" cy="259045"/>
    <xdr:sp macro="" textlink="">
      <xdr:nvSpPr>
        <xdr:cNvPr id="625" name="テキスト ボックス 624"/>
        <xdr:cNvSpPr txBox="1"/>
      </xdr:nvSpPr>
      <xdr:spPr>
        <a:xfrm>
          <a:off x="14325111" y="1236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117132</xdr:rowOff>
    </xdr:from>
    <xdr:to>
      <xdr:col>20</xdr:col>
      <xdr:colOff>9525</xdr:colOff>
      <xdr:row>74</xdr:row>
      <xdr:rowOff>47282</xdr:rowOff>
    </xdr:to>
    <xdr:sp macro="" textlink="">
      <xdr:nvSpPr>
        <xdr:cNvPr id="626" name="円/楕円 625"/>
        <xdr:cNvSpPr/>
      </xdr:nvSpPr>
      <xdr:spPr>
        <a:xfrm>
          <a:off x="13652500" y="1263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63809</xdr:rowOff>
    </xdr:from>
    <xdr:ext cx="534377" cy="259045"/>
    <xdr:sp macro="" textlink="">
      <xdr:nvSpPr>
        <xdr:cNvPr id="627" name="テキスト ボックス 626"/>
        <xdr:cNvSpPr txBox="1"/>
      </xdr:nvSpPr>
      <xdr:spPr>
        <a:xfrm>
          <a:off x="13436111" y="1240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62971</xdr:rowOff>
    </xdr:from>
    <xdr:to>
      <xdr:col>18</xdr:col>
      <xdr:colOff>492125</xdr:colOff>
      <xdr:row>73</xdr:row>
      <xdr:rowOff>164571</xdr:rowOff>
    </xdr:to>
    <xdr:sp macro="" textlink="">
      <xdr:nvSpPr>
        <xdr:cNvPr id="628" name="円/楕円 627"/>
        <xdr:cNvSpPr/>
      </xdr:nvSpPr>
      <xdr:spPr>
        <a:xfrm>
          <a:off x="12763500" y="125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9648</xdr:rowOff>
    </xdr:from>
    <xdr:ext cx="534377" cy="259045"/>
    <xdr:sp macro="" textlink="">
      <xdr:nvSpPr>
        <xdr:cNvPr id="629" name="テキスト ボックス 628"/>
        <xdr:cNvSpPr txBox="1"/>
      </xdr:nvSpPr>
      <xdr:spPr>
        <a:xfrm>
          <a:off x="12547111" y="123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1" name="テキスト ボックス 65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3" name="直線コネクタ 652"/>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4"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5" name="直線コネクタ 654"/>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6"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7" name="直線コネクタ 656"/>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162616</xdr:rowOff>
    </xdr:from>
    <xdr:to>
      <xdr:col>23</xdr:col>
      <xdr:colOff>517525</xdr:colOff>
      <xdr:row>98</xdr:row>
      <xdr:rowOff>116478</xdr:rowOff>
    </xdr:to>
    <xdr:cxnSp macro="">
      <xdr:nvCxnSpPr>
        <xdr:cNvPr id="658" name="直線コネクタ 657"/>
        <xdr:cNvCxnSpPr/>
      </xdr:nvCxnSpPr>
      <xdr:spPr>
        <a:xfrm>
          <a:off x="15481300" y="16793266"/>
          <a:ext cx="838200" cy="1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59"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0" name="フローチャート : 判断 659"/>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112440</xdr:rowOff>
    </xdr:from>
    <xdr:to>
      <xdr:col>22</xdr:col>
      <xdr:colOff>365125</xdr:colOff>
      <xdr:row>97</xdr:row>
      <xdr:rowOff>162616</xdr:rowOff>
    </xdr:to>
    <xdr:cxnSp macro="">
      <xdr:nvCxnSpPr>
        <xdr:cNvPr id="661" name="直線コネクタ 660"/>
        <xdr:cNvCxnSpPr/>
      </xdr:nvCxnSpPr>
      <xdr:spPr>
        <a:xfrm>
          <a:off x="14592300" y="16743090"/>
          <a:ext cx="889000" cy="5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2" name="フローチャート : 判断 661"/>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3" name="テキスト ボックス 662"/>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104611</xdr:rowOff>
    </xdr:from>
    <xdr:to>
      <xdr:col>21</xdr:col>
      <xdr:colOff>161925</xdr:colOff>
      <xdr:row>97</xdr:row>
      <xdr:rowOff>112440</xdr:rowOff>
    </xdr:to>
    <xdr:cxnSp macro="">
      <xdr:nvCxnSpPr>
        <xdr:cNvPr id="664" name="直線コネクタ 663"/>
        <xdr:cNvCxnSpPr/>
      </xdr:nvCxnSpPr>
      <xdr:spPr>
        <a:xfrm>
          <a:off x="13703300" y="16735261"/>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5" name="フローチャート : 判断 664"/>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6" name="テキスト ボックス 665"/>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63215</xdr:rowOff>
    </xdr:from>
    <xdr:to>
      <xdr:col>19</xdr:col>
      <xdr:colOff>644525</xdr:colOff>
      <xdr:row>97</xdr:row>
      <xdr:rowOff>104611</xdr:rowOff>
    </xdr:to>
    <xdr:cxnSp macro="">
      <xdr:nvCxnSpPr>
        <xdr:cNvPr id="667" name="直線コネクタ 666"/>
        <xdr:cNvCxnSpPr/>
      </xdr:nvCxnSpPr>
      <xdr:spPr>
        <a:xfrm>
          <a:off x="12814300" y="16179515"/>
          <a:ext cx="889000" cy="5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68" name="フローチャート : 判断 667"/>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69" name="テキスト ボックス 668"/>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0" name="フローチャート : 判断 669"/>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1" name="テキスト ボックス 670"/>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65678</xdr:rowOff>
    </xdr:from>
    <xdr:to>
      <xdr:col>23</xdr:col>
      <xdr:colOff>568325</xdr:colOff>
      <xdr:row>98</xdr:row>
      <xdr:rowOff>167278</xdr:rowOff>
    </xdr:to>
    <xdr:sp macro="" textlink="">
      <xdr:nvSpPr>
        <xdr:cNvPr id="677" name="円/楕円 676"/>
        <xdr:cNvSpPr/>
      </xdr:nvSpPr>
      <xdr:spPr>
        <a:xfrm>
          <a:off x="16268700" y="168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152055</xdr:rowOff>
    </xdr:from>
    <xdr:ext cx="469744" cy="259045"/>
    <xdr:sp macro="" textlink="">
      <xdr:nvSpPr>
        <xdr:cNvPr id="678" name="積立金該当値テキスト"/>
        <xdr:cNvSpPr txBox="1"/>
      </xdr:nvSpPr>
      <xdr:spPr>
        <a:xfrm>
          <a:off x="16370300" y="1678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111816</xdr:rowOff>
    </xdr:from>
    <xdr:to>
      <xdr:col>22</xdr:col>
      <xdr:colOff>415925</xdr:colOff>
      <xdr:row>98</xdr:row>
      <xdr:rowOff>41966</xdr:rowOff>
    </xdr:to>
    <xdr:sp macro="" textlink="">
      <xdr:nvSpPr>
        <xdr:cNvPr id="679" name="円/楕円 678"/>
        <xdr:cNvSpPr/>
      </xdr:nvSpPr>
      <xdr:spPr>
        <a:xfrm>
          <a:off x="15430500" y="16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33093</xdr:rowOff>
    </xdr:from>
    <xdr:ext cx="534377" cy="259045"/>
    <xdr:sp macro="" textlink="">
      <xdr:nvSpPr>
        <xdr:cNvPr id="680" name="テキスト ボックス 679"/>
        <xdr:cNvSpPr txBox="1"/>
      </xdr:nvSpPr>
      <xdr:spPr>
        <a:xfrm>
          <a:off x="15214111" y="1683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61640</xdr:rowOff>
    </xdr:from>
    <xdr:to>
      <xdr:col>21</xdr:col>
      <xdr:colOff>212725</xdr:colOff>
      <xdr:row>97</xdr:row>
      <xdr:rowOff>163240</xdr:rowOff>
    </xdr:to>
    <xdr:sp macro="" textlink="">
      <xdr:nvSpPr>
        <xdr:cNvPr id="681" name="円/楕円 680"/>
        <xdr:cNvSpPr/>
      </xdr:nvSpPr>
      <xdr:spPr>
        <a:xfrm>
          <a:off x="14541500" y="166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154367</xdr:rowOff>
    </xdr:from>
    <xdr:ext cx="534377" cy="259045"/>
    <xdr:sp macro="" textlink="">
      <xdr:nvSpPr>
        <xdr:cNvPr id="682" name="テキスト ボックス 681"/>
        <xdr:cNvSpPr txBox="1"/>
      </xdr:nvSpPr>
      <xdr:spPr>
        <a:xfrm>
          <a:off x="14325111" y="1678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53811</xdr:rowOff>
    </xdr:from>
    <xdr:to>
      <xdr:col>20</xdr:col>
      <xdr:colOff>9525</xdr:colOff>
      <xdr:row>97</xdr:row>
      <xdr:rowOff>155411</xdr:rowOff>
    </xdr:to>
    <xdr:sp macro="" textlink="">
      <xdr:nvSpPr>
        <xdr:cNvPr id="683" name="円/楕円 682"/>
        <xdr:cNvSpPr/>
      </xdr:nvSpPr>
      <xdr:spPr>
        <a:xfrm>
          <a:off x="13652500" y="166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146538</xdr:rowOff>
    </xdr:from>
    <xdr:ext cx="534377" cy="259045"/>
    <xdr:sp macro="" textlink="">
      <xdr:nvSpPr>
        <xdr:cNvPr id="684" name="テキスト ボックス 683"/>
        <xdr:cNvSpPr txBox="1"/>
      </xdr:nvSpPr>
      <xdr:spPr>
        <a:xfrm>
          <a:off x="13436111" y="16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12415</xdr:rowOff>
    </xdr:from>
    <xdr:to>
      <xdr:col>18</xdr:col>
      <xdr:colOff>492125</xdr:colOff>
      <xdr:row>94</xdr:row>
      <xdr:rowOff>114015</xdr:rowOff>
    </xdr:to>
    <xdr:sp macro="" textlink="">
      <xdr:nvSpPr>
        <xdr:cNvPr id="685" name="円/楕円 684"/>
        <xdr:cNvSpPr/>
      </xdr:nvSpPr>
      <xdr:spPr>
        <a:xfrm>
          <a:off x="12763500" y="161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130542</xdr:rowOff>
    </xdr:from>
    <xdr:ext cx="534377" cy="259045"/>
    <xdr:sp macro="" textlink="">
      <xdr:nvSpPr>
        <xdr:cNvPr id="686" name="テキスト ボックス 685"/>
        <xdr:cNvSpPr txBox="1"/>
      </xdr:nvSpPr>
      <xdr:spPr>
        <a:xfrm>
          <a:off x="12547111" y="159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0" name="直線コネクタ 709"/>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3"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4" name="直線コネクタ 713"/>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148234</xdr:rowOff>
    </xdr:from>
    <xdr:to>
      <xdr:col>32</xdr:col>
      <xdr:colOff>187325</xdr:colOff>
      <xdr:row>38</xdr:row>
      <xdr:rowOff>159436</xdr:rowOff>
    </xdr:to>
    <xdr:cxnSp macro="">
      <xdr:nvCxnSpPr>
        <xdr:cNvPr id="715" name="直線コネクタ 714"/>
        <xdr:cNvCxnSpPr/>
      </xdr:nvCxnSpPr>
      <xdr:spPr>
        <a:xfrm>
          <a:off x="21323300" y="6663334"/>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6"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7" name="フローチャート : 判断 716"/>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148234</xdr:rowOff>
    </xdr:from>
    <xdr:to>
      <xdr:col>31</xdr:col>
      <xdr:colOff>34925</xdr:colOff>
      <xdr:row>39</xdr:row>
      <xdr:rowOff>44450</xdr:rowOff>
    </xdr:to>
    <xdr:cxnSp macro="">
      <xdr:nvCxnSpPr>
        <xdr:cNvPr id="718" name="直線コネクタ 717"/>
        <xdr:cNvCxnSpPr/>
      </xdr:nvCxnSpPr>
      <xdr:spPr>
        <a:xfrm flipV="1">
          <a:off x="20434300" y="6663334"/>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19" name="フローチャート : 判断 718"/>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38943</xdr:rowOff>
    </xdr:from>
    <xdr:ext cx="469744" cy="259045"/>
    <xdr:sp macro="" textlink="">
      <xdr:nvSpPr>
        <xdr:cNvPr id="720" name="テキスト ボックス 719"/>
        <xdr:cNvSpPr txBox="1"/>
      </xdr:nvSpPr>
      <xdr:spPr>
        <a:xfrm>
          <a:off x="21088427" y="672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44374</xdr:rowOff>
    </xdr:from>
    <xdr:to>
      <xdr:col>29</xdr:col>
      <xdr:colOff>517525</xdr:colOff>
      <xdr:row>39</xdr:row>
      <xdr:rowOff>44450</xdr:rowOff>
    </xdr:to>
    <xdr:cxnSp macro="">
      <xdr:nvCxnSpPr>
        <xdr:cNvPr id="721" name="直線コネクタ 720"/>
        <xdr:cNvCxnSpPr/>
      </xdr:nvCxnSpPr>
      <xdr:spPr>
        <a:xfrm>
          <a:off x="19545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2" name="フローチャート : 判断 721"/>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3" name="テキスト ボックス 722"/>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44374</xdr:rowOff>
    </xdr:from>
    <xdr:to>
      <xdr:col>28</xdr:col>
      <xdr:colOff>314325</xdr:colOff>
      <xdr:row>39</xdr:row>
      <xdr:rowOff>44450</xdr:rowOff>
    </xdr:to>
    <xdr:cxnSp macro="">
      <xdr:nvCxnSpPr>
        <xdr:cNvPr id="724" name="直線コネクタ 723"/>
        <xdr:cNvCxnSpPr/>
      </xdr:nvCxnSpPr>
      <xdr:spPr>
        <a:xfrm flipV="1">
          <a:off x="18656300" y="6730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5" name="フローチャート : 判断 724"/>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6" name="テキスト ボックス 725"/>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7" name="フローチャート : 判断 726"/>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28" name="テキスト ボックス 727"/>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108636</xdr:rowOff>
    </xdr:from>
    <xdr:to>
      <xdr:col>32</xdr:col>
      <xdr:colOff>238125</xdr:colOff>
      <xdr:row>39</xdr:row>
      <xdr:rowOff>38786</xdr:rowOff>
    </xdr:to>
    <xdr:sp macro="" textlink="">
      <xdr:nvSpPr>
        <xdr:cNvPr id="734" name="円/楕円 733"/>
        <xdr:cNvSpPr/>
      </xdr:nvSpPr>
      <xdr:spPr>
        <a:xfrm>
          <a:off x="22110700" y="66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71290</xdr:rowOff>
    </xdr:from>
    <xdr:ext cx="469744" cy="259045"/>
    <xdr:sp macro="" textlink="">
      <xdr:nvSpPr>
        <xdr:cNvPr id="735" name="投資及び出資金該当値テキスト"/>
        <xdr:cNvSpPr txBox="1"/>
      </xdr:nvSpPr>
      <xdr:spPr>
        <a:xfrm>
          <a:off x="22212300" y="65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97434</xdr:rowOff>
    </xdr:from>
    <xdr:to>
      <xdr:col>31</xdr:col>
      <xdr:colOff>85725</xdr:colOff>
      <xdr:row>39</xdr:row>
      <xdr:rowOff>27584</xdr:rowOff>
    </xdr:to>
    <xdr:sp macro="" textlink="">
      <xdr:nvSpPr>
        <xdr:cNvPr id="736" name="円/楕円 735"/>
        <xdr:cNvSpPr/>
      </xdr:nvSpPr>
      <xdr:spPr>
        <a:xfrm>
          <a:off x="21272500" y="66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44111</xdr:rowOff>
    </xdr:from>
    <xdr:ext cx="469744" cy="259045"/>
    <xdr:sp macro="" textlink="">
      <xdr:nvSpPr>
        <xdr:cNvPr id="737" name="テキスト ボックス 736"/>
        <xdr:cNvSpPr txBox="1"/>
      </xdr:nvSpPr>
      <xdr:spPr>
        <a:xfrm>
          <a:off x="21088427" y="638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165024</xdr:rowOff>
    </xdr:from>
    <xdr:to>
      <xdr:col>28</xdr:col>
      <xdr:colOff>365125</xdr:colOff>
      <xdr:row>39</xdr:row>
      <xdr:rowOff>95174</xdr:rowOff>
    </xdr:to>
    <xdr:sp macro="" textlink="">
      <xdr:nvSpPr>
        <xdr:cNvPr id="740" name="円/楕円 739"/>
        <xdr:cNvSpPr/>
      </xdr:nvSpPr>
      <xdr:spPr>
        <a:xfrm>
          <a:off x="19494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86301</xdr:rowOff>
    </xdr:from>
    <xdr:ext cx="249299" cy="259045"/>
    <xdr:sp macro="" textlink="">
      <xdr:nvSpPr>
        <xdr:cNvPr id="741" name="テキスト ボックス 740"/>
        <xdr:cNvSpPr txBox="1"/>
      </xdr:nvSpPr>
      <xdr:spPr>
        <a:xfrm>
          <a:off x="19420649"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5" name="直線コネクタ 764"/>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68"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69" name="直線コネクタ 768"/>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133253</xdr:rowOff>
    </xdr:from>
    <xdr:to>
      <xdr:col>32</xdr:col>
      <xdr:colOff>187325</xdr:colOff>
      <xdr:row>58</xdr:row>
      <xdr:rowOff>133619</xdr:rowOff>
    </xdr:to>
    <xdr:cxnSp macro="">
      <xdr:nvCxnSpPr>
        <xdr:cNvPr id="770" name="直線コネクタ 769"/>
        <xdr:cNvCxnSpPr/>
      </xdr:nvCxnSpPr>
      <xdr:spPr>
        <a:xfrm>
          <a:off x="21323300" y="1007735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1"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2" name="フローチャート : 判断 771"/>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133207</xdr:rowOff>
    </xdr:from>
    <xdr:to>
      <xdr:col>31</xdr:col>
      <xdr:colOff>34925</xdr:colOff>
      <xdr:row>58</xdr:row>
      <xdr:rowOff>133253</xdr:rowOff>
    </xdr:to>
    <xdr:cxnSp macro="">
      <xdr:nvCxnSpPr>
        <xdr:cNvPr id="773" name="直線コネクタ 772"/>
        <xdr:cNvCxnSpPr/>
      </xdr:nvCxnSpPr>
      <xdr:spPr>
        <a:xfrm>
          <a:off x="20434300" y="1007730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4" name="フローチャート : 判断 773"/>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5" name="テキスト ボックス 774"/>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130990</xdr:rowOff>
    </xdr:from>
    <xdr:to>
      <xdr:col>29</xdr:col>
      <xdr:colOff>517525</xdr:colOff>
      <xdr:row>58</xdr:row>
      <xdr:rowOff>133207</xdr:rowOff>
    </xdr:to>
    <xdr:cxnSp macro="">
      <xdr:nvCxnSpPr>
        <xdr:cNvPr id="776" name="直線コネクタ 775"/>
        <xdr:cNvCxnSpPr/>
      </xdr:nvCxnSpPr>
      <xdr:spPr>
        <a:xfrm>
          <a:off x="19545300" y="1007509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7" name="フローチャート : 判断 776"/>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78" name="テキスト ボックス 777"/>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83533</xdr:rowOff>
    </xdr:from>
    <xdr:to>
      <xdr:col>28</xdr:col>
      <xdr:colOff>314325</xdr:colOff>
      <xdr:row>58</xdr:row>
      <xdr:rowOff>130990</xdr:rowOff>
    </xdr:to>
    <xdr:cxnSp macro="">
      <xdr:nvCxnSpPr>
        <xdr:cNvPr id="779" name="直線コネクタ 778"/>
        <xdr:cNvCxnSpPr/>
      </xdr:nvCxnSpPr>
      <xdr:spPr>
        <a:xfrm>
          <a:off x="18656300" y="8827483"/>
          <a:ext cx="889000" cy="12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0" name="フローチャート : 判断 779"/>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1" name="テキスト ボックス 780"/>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2" name="フローチャート : 判断 781"/>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3" name="テキスト ボックス 782"/>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82819</xdr:rowOff>
    </xdr:from>
    <xdr:to>
      <xdr:col>32</xdr:col>
      <xdr:colOff>238125</xdr:colOff>
      <xdr:row>59</xdr:row>
      <xdr:rowOff>12969</xdr:rowOff>
    </xdr:to>
    <xdr:sp macro="" textlink="">
      <xdr:nvSpPr>
        <xdr:cNvPr id="789" name="円/楕円 788"/>
        <xdr:cNvSpPr/>
      </xdr:nvSpPr>
      <xdr:spPr>
        <a:xfrm>
          <a:off x="22110700" y="100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169196</xdr:rowOff>
    </xdr:from>
    <xdr:ext cx="378565" cy="259045"/>
    <xdr:sp macro="" textlink="">
      <xdr:nvSpPr>
        <xdr:cNvPr id="790" name="貸付金該当値テキスト"/>
        <xdr:cNvSpPr txBox="1"/>
      </xdr:nvSpPr>
      <xdr:spPr>
        <a:xfrm>
          <a:off x="22212300" y="9941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82453</xdr:rowOff>
    </xdr:from>
    <xdr:to>
      <xdr:col>31</xdr:col>
      <xdr:colOff>85725</xdr:colOff>
      <xdr:row>59</xdr:row>
      <xdr:rowOff>12603</xdr:rowOff>
    </xdr:to>
    <xdr:sp macro="" textlink="">
      <xdr:nvSpPr>
        <xdr:cNvPr id="791" name="円/楕円 790"/>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3730</xdr:rowOff>
    </xdr:from>
    <xdr:ext cx="378565" cy="259045"/>
    <xdr:sp macro="" textlink="">
      <xdr:nvSpPr>
        <xdr:cNvPr id="792" name="テキスト ボックス 791"/>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82407</xdr:rowOff>
    </xdr:from>
    <xdr:to>
      <xdr:col>29</xdr:col>
      <xdr:colOff>568325</xdr:colOff>
      <xdr:row>59</xdr:row>
      <xdr:rowOff>12557</xdr:rowOff>
    </xdr:to>
    <xdr:sp macro="" textlink="">
      <xdr:nvSpPr>
        <xdr:cNvPr id="793" name="円/楕円 792"/>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3684</xdr:rowOff>
    </xdr:from>
    <xdr:ext cx="378565" cy="259045"/>
    <xdr:sp macro="" textlink="">
      <xdr:nvSpPr>
        <xdr:cNvPr id="794" name="テキスト ボックス 793"/>
        <xdr:cNvSpPr txBox="1"/>
      </xdr:nvSpPr>
      <xdr:spPr>
        <a:xfrm>
          <a:off x="20245017" y="1011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80190</xdr:rowOff>
    </xdr:from>
    <xdr:to>
      <xdr:col>28</xdr:col>
      <xdr:colOff>365125</xdr:colOff>
      <xdr:row>59</xdr:row>
      <xdr:rowOff>10340</xdr:rowOff>
    </xdr:to>
    <xdr:sp macro="" textlink="">
      <xdr:nvSpPr>
        <xdr:cNvPr id="795" name="円/楕円 794"/>
        <xdr:cNvSpPr/>
      </xdr:nvSpPr>
      <xdr:spPr>
        <a:xfrm>
          <a:off x="19494500" y="1002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1467</xdr:rowOff>
    </xdr:from>
    <xdr:ext cx="378565" cy="259045"/>
    <xdr:sp macro="" textlink="">
      <xdr:nvSpPr>
        <xdr:cNvPr id="796" name="テキスト ボックス 795"/>
        <xdr:cNvSpPr txBox="1"/>
      </xdr:nvSpPr>
      <xdr:spPr>
        <a:xfrm>
          <a:off x="19356017" y="1011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32733</xdr:rowOff>
    </xdr:from>
    <xdr:to>
      <xdr:col>27</xdr:col>
      <xdr:colOff>161925</xdr:colOff>
      <xdr:row>51</xdr:row>
      <xdr:rowOff>134333</xdr:rowOff>
    </xdr:to>
    <xdr:sp macro="" textlink="">
      <xdr:nvSpPr>
        <xdr:cNvPr id="797" name="円/楕円 796"/>
        <xdr:cNvSpPr/>
      </xdr:nvSpPr>
      <xdr:spPr>
        <a:xfrm>
          <a:off x="18605500" y="87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150860</xdr:rowOff>
    </xdr:from>
    <xdr:ext cx="534377" cy="259045"/>
    <xdr:sp macro="" textlink="">
      <xdr:nvSpPr>
        <xdr:cNvPr id="798" name="テキスト ボックス 797"/>
        <xdr:cNvSpPr txBox="1"/>
      </xdr:nvSpPr>
      <xdr:spPr>
        <a:xfrm>
          <a:off x="18389111" y="85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0" name="直線コネクタ 80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1" name="テキスト ボックス 81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2" name="直線コネクタ 81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3" name="テキスト ボックス 81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4" name="直線コネクタ 81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5" name="テキスト ボックス 81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6" name="直線コネクタ 81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7" name="テキスト ボックス 81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1" name="直線コネクタ 820"/>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2"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3" name="直線コネクタ 822"/>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4"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5" name="直線コネクタ 824"/>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104084</xdr:rowOff>
    </xdr:from>
    <xdr:to>
      <xdr:col>32</xdr:col>
      <xdr:colOff>187325</xdr:colOff>
      <xdr:row>78</xdr:row>
      <xdr:rowOff>146627</xdr:rowOff>
    </xdr:to>
    <xdr:cxnSp macro="">
      <xdr:nvCxnSpPr>
        <xdr:cNvPr id="826" name="直線コネクタ 825"/>
        <xdr:cNvCxnSpPr/>
      </xdr:nvCxnSpPr>
      <xdr:spPr>
        <a:xfrm flipV="1">
          <a:off x="21323300" y="13477184"/>
          <a:ext cx="838200" cy="4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7"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28" name="フローチャート : 判断 827"/>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32967</xdr:rowOff>
    </xdr:from>
    <xdr:to>
      <xdr:col>31</xdr:col>
      <xdr:colOff>34925</xdr:colOff>
      <xdr:row>78</xdr:row>
      <xdr:rowOff>146627</xdr:rowOff>
    </xdr:to>
    <xdr:cxnSp macro="">
      <xdr:nvCxnSpPr>
        <xdr:cNvPr id="829" name="直線コネクタ 828"/>
        <xdr:cNvCxnSpPr/>
      </xdr:nvCxnSpPr>
      <xdr:spPr>
        <a:xfrm>
          <a:off x="20434300" y="13406067"/>
          <a:ext cx="889000" cy="1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0" name="フローチャート : 判断 829"/>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1" name="テキスト ボックス 830"/>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9810</xdr:rowOff>
    </xdr:from>
    <xdr:to>
      <xdr:col>29</xdr:col>
      <xdr:colOff>517525</xdr:colOff>
      <xdr:row>78</xdr:row>
      <xdr:rowOff>32967</xdr:rowOff>
    </xdr:to>
    <xdr:cxnSp macro="">
      <xdr:nvCxnSpPr>
        <xdr:cNvPr id="832" name="直線コネクタ 831"/>
        <xdr:cNvCxnSpPr/>
      </xdr:nvCxnSpPr>
      <xdr:spPr>
        <a:xfrm>
          <a:off x="19545300" y="13382910"/>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3" name="フローチャート : 判断 832"/>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4" name="テキスト ボックス 833"/>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9810</xdr:rowOff>
    </xdr:from>
    <xdr:to>
      <xdr:col>28</xdr:col>
      <xdr:colOff>314325</xdr:colOff>
      <xdr:row>78</xdr:row>
      <xdr:rowOff>63782</xdr:rowOff>
    </xdr:to>
    <xdr:cxnSp macro="">
      <xdr:nvCxnSpPr>
        <xdr:cNvPr id="835" name="直線コネクタ 834"/>
        <xdr:cNvCxnSpPr/>
      </xdr:nvCxnSpPr>
      <xdr:spPr>
        <a:xfrm flipV="1">
          <a:off x="18656300" y="13382910"/>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6" name="フローチャート : 判断 835"/>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7" name="テキスト ボックス 836"/>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38" name="フローチャート : 判断 837"/>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39" name="テキスト ボックス 838"/>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53284</xdr:rowOff>
    </xdr:from>
    <xdr:to>
      <xdr:col>32</xdr:col>
      <xdr:colOff>238125</xdr:colOff>
      <xdr:row>78</xdr:row>
      <xdr:rowOff>154884</xdr:rowOff>
    </xdr:to>
    <xdr:sp macro="" textlink="">
      <xdr:nvSpPr>
        <xdr:cNvPr id="845" name="円/楕円 844"/>
        <xdr:cNvSpPr/>
      </xdr:nvSpPr>
      <xdr:spPr>
        <a:xfrm>
          <a:off x="221107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139661</xdr:rowOff>
    </xdr:from>
    <xdr:ext cx="534377" cy="259045"/>
    <xdr:sp macro="" textlink="">
      <xdr:nvSpPr>
        <xdr:cNvPr id="846" name="繰出金該当値テキスト"/>
        <xdr:cNvSpPr txBox="1"/>
      </xdr:nvSpPr>
      <xdr:spPr>
        <a:xfrm>
          <a:off x="22212300" y="133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95827</xdr:rowOff>
    </xdr:from>
    <xdr:to>
      <xdr:col>31</xdr:col>
      <xdr:colOff>85725</xdr:colOff>
      <xdr:row>79</xdr:row>
      <xdr:rowOff>25977</xdr:rowOff>
    </xdr:to>
    <xdr:sp macro="" textlink="">
      <xdr:nvSpPr>
        <xdr:cNvPr id="847" name="円/楕円 846"/>
        <xdr:cNvSpPr/>
      </xdr:nvSpPr>
      <xdr:spPr>
        <a:xfrm>
          <a:off x="21272500" y="134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17104</xdr:rowOff>
    </xdr:from>
    <xdr:ext cx="534377" cy="259045"/>
    <xdr:sp macro="" textlink="">
      <xdr:nvSpPr>
        <xdr:cNvPr id="848" name="テキスト ボックス 847"/>
        <xdr:cNvSpPr txBox="1"/>
      </xdr:nvSpPr>
      <xdr:spPr>
        <a:xfrm>
          <a:off x="21056111" y="135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153617</xdr:rowOff>
    </xdr:from>
    <xdr:to>
      <xdr:col>29</xdr:col>
      <xdr:colOff>568325</xdr:colOff>
      <xdr:row>78</xdr:row>
      <xdr:rowOff>83767</xdr:rowOff>
    </xdr:to>
    <xdr:sp macro="" textlink="">
      <xdr:nvSpPr>
        <xdr:cNvPr id="849" name="円/楕円 848"/>
        <xdr:cNvSpPr/>
      </xdr:nvSpPr>
      <xdr:spPr>
        <a:xfrm>
          <a:off x="20383500" y="133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74894</xdr:rowOff>
    </xdr:from>
    <xdr:ext cx="534377" cy="259045"/>
    <xdr:sp macro="" textlink="">
      <xdr:nvSpPr>
        <xdr:cNvPr id="850" name="テキスト ボックス 849"/>
        <xdr:cNvSpPr txBox="1"/>
      </xdr:nvSpPr>
      <xdr:spPr>
        <a:xfrm>
          <a:off x="20167111" y="1344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130460</xdr:rowOff>
    </xdr:from>
    <xdr:to>
      <xdr:col>28</xdr:col>
      <xdr:colOff>365125</xdr:colOff>
      <xdr:row>78</xdr:row>
      <xdr:rowOff>60610</xdr:rowOff>
    </xdr:to>
    <xdr:sp macro="" textlink="">
      <xdr:nvSpPr>
        <xdr:cNvPr id="851" name="円/楕円 850"/>
        <xdr:cNvSpPr/>
      </xdr:nvSpPr>
      <xdr:spPr>
        <a:xfrm>
          <a:off x="19494500" y="133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51737</xdr:rowOff>
    </xdr:from>
    <xdr:ext cx="534377" cy="259045"/>
    <xdr:sp macro="" textlink="">
      <xdr:nvSpPr>
        <xdr:cNvPr id="852" name="テキスト ボックス 851"/>
        <xdr:cNvSpPr txBox="1"/>
      </xdr:nvSpPr>
      <xdr:spPr>
        <a:xfrm>
          <a:off x="19278111" y="1342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12982</xdr:rowOff>
    </xdr:from>
    <xdr:to>
      <xdr:col>27</xdr:col>
      <xdr:colOff>161925</xdr:colOff>
      <xdr:row>78</xdr:row>
      <xdr:rowOff>114582</xdr:rowOff>
    </xdr:to>
    <xdr:sp macro="" textlink="">
      <xdr:nvSpPr>
        <xdr:cNvPr id="853" name="円/楕円 852"/>
        <xdr:cNvSpPr/>
      </xdr:nvSpPr>
      <xdr:spPr>
        <a:xfrm>
          <a:off x="18605500" y="133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105709</xdr:rowOff>
    </xdr:from>
    <xdr:ext cx="534377" cy="259045"/>
    <xdr:sp macro="" textlink="">
      <xdr:nvSpPr>
        <xdr:cNvPr id="854" name="テキスト ボックス 853"/>
        <xdr:cNvSpPr txBox="1"/>
      </xdr:nvSpPr>
      <xdr:spPr>
        <a:xfrm>
          <a:off x="18389111" y="134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8" name="テキスト ボックス 86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0" name="テキスト ボックス 86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2" name="テキスト ボックス 87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4" name="テキスト ボックス 87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6" name="テキスト ボックス 87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0" name="直線コネクタ 87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7" name="フローチャート : 判断 88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9" name="フローチャート : 判断 88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0" name="テキスト ボックス 88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2" name="フローチャート : 判断 89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3" name="テキスト ボックス 89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5" name="フローチャート : 判断 89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6" name="テキスト ボックス 89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7" name="フローチャート : 判断 89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8" name="テキスト ボックス 89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7" name="テキスト ボックス 90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9" name="テキスト ボックス 90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1" name="テキスト ボックス 91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3" name="テキスト ボックス 91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新集中改革プラン等の諸改革により、経常経費の削減と普通建設事業の平準化を行ってきた結果、特に人件費・補助費・普通建設事業費・維持補修費・繰出金などにおいて類似団体や滋賀県平均を下まわっている。この中で補助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百万円支出したことによる。また平成２３年度の貸付金が突出しているのは、左記の事業が立ちゆかなくなった土地開発公社へ市が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r>
            <a:rPr kumimoji="1" lang="ja-JP" altLang="ja-JP" sz="1300">
              <a:solidFill>
                <a:schemeClr val="dk1"/>
              </a:solidFill>
              <a:effectLst/>
              <a:latin typeface="+mn-lt"/>
              <a:ea typeface="+mn-ea"/>
              <a:cs typeface="+mn-cs"/>
            </a:rPr>
            <a:t>　公債費については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滋賀県栗東市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67,702
66,715
52.69
23,586,930
23,048,579
487,969
13,837,847
46,974,796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186.1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54356</xdr:rowOff>
    </xdr:from>
    <xdr:to>
      <xdr:col>6</xdr:col>
      <xdr:colOff>511175</xdr:colOff>
      <xdr:row>38</xdr:row>
      <xdr:rowOff>125984</xdr:rowOff>
    </xdr:to>
    <xdr:cxnSp macro="">
      <xdr:nvCxnSpPr>
        <xdr:cNvPr id="61" name="直線コネクタ 60"/>
        <xdr:cNvCxnSpPr/>
      </xdr:nvCxnSpPr>
      <xdr:spPr>
        <a:xfrm flipV="1">
          <a:off x="3797300" y="6569456"/>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122936</xdr:rowOff>
    </xdr:from>
    <xdr:to>
      <xdr:col>5</xdr:col>
      <xdr:colOff>358775</xdr:colOff>
      <xdr:row>38</xdr:row>
      <xdr:rowOff>125984</xdr:rowOff>
    </xdr:to>
    <xdr:cxnSp macro="">
      <xdr:nvCxnSpPr>
        <xdr:cNvPr id="64" name="直線コネクタ 63"/>
        <xdr:cNvCxnSpPr/>
      </xdr:nvCxnSpPr>
      <xdr:spPr>
        <a:xfrm>
          <a:off x="2908300" y="663803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97790</xdr:rowOff>
    </xdr:from>
    <xdr:to>
      <xdr:col>4</xdr:col>
      <xdr:colOff>155575</xdr:colOff>
      <xdr:row>38</xdr:row>
      <xdr:rowOff>122936</xdr:rowOff>
    </xdr:to>
    <xdr:cxnSp macro="">
      <xdr:nvCxnSpPr>
        <xdr:cNvPr id="67" name="直線コネクタ 66"/>
        <xdr:cNvCxnSpPr/>
      </xdr:nvCxnSpPr>
      <xdr:spPr>
        <a:xfrm>
          <a:off x="2019300" y="66128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48260</xdr:rowOff>
    </xdr:from>
    <xdr:to>
      <xdr:col>2</xdr:col>
      <xdr:colOff>638175</xdr:colOff>
      <xdr:row>38</xdr:row>
      <xdr:rowOff>97790</xdr:rowOff>
    </xdr:to>
    <xdr:cxnSp macro="">
      <xdr:nvCxnSpPr>
        <xdr:cNvPr id="70" name="直線コネクタ 69"/>
        <xdr:cNvCxnSpPr/>
      </xdr:nvCxnSpPr>
      <xdr:spPr>
        <a:xfrm>
          <a:off x="1130300" y="639191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3556</xdr:rowOff>
    </xdr:from>
    <xdr:to>
      <xdr:col>6</xdr:col>
      <xdr:colOff>561975</xdr:colOff>
      <xdr:row>38</xdr:row>
      <xdr:rowOff>105156</xdr:rowOff>
    </xdr:to>
    <xdr:sp macro="" textlink="">
      <xdr:nvSpPr>
        <xdr:cNvPr id="80" name="円/楕円 79"/>
        <xdr:cNvSpPr/>
      </xdr:nvSpPr>
      <xdr:spPr>
        <a:xfrm>
          <a:off x="45847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89933</xdr:rowOff>
    </xdr:from>
    <xdr:ext cx="469744" cy="259045"/>
    <xdr:sp macro="" textlink="">
      <xdr:nvSpPr>
        <xdr:cNvPr id="81" name="議会費該当値テキスト"/>
        <xdr:cNvSpPr txBox="1"/>
      </xdr:nvSpPr>
      <xdr:spPr>
        <a:xfrm>
          <a:off x="4686300" y="643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75184</xdr:rowOff>
    </xdr:from>
    <xdr:to>
      <xdr:col>5</xdr:col>
      <xdr:colOff>409575</xdr:colOff>
      <xdr:row>39</xdr:row>
      <xdr:rowOff>5334</xdr:rowOff>
    </xdr:to>
    <xdr:sp macro="" textlink="">
      <xdr:nvSpPr>
        <xdr:cNvPr id="82" name="円/楕円 81"/>
        <xdr:cNvSpPr/>
      </xdr:nvSpPr>
      <xdr:spPr>
        <a:xfrm>
          <a:off x="3746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167911</xdr:rowOff>
    </xdr:from>
    <xdr:ext cx="469744" cy="259045"/>
    <xdr:sp macro="" textlink="">
      <xdr:nvSpPr>
        <xdr:cNvPr id="83" name="テキスト ボックス 82"/>
        <xdr:cNvSpPr txBox="1"/>
      </xdr:nvSpPr>
      <xdr:spPr>
        <a:xfrm>
          <a:off x="3562427" y="668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72136</xdr:rowOff>
    </xdr:from>
    <xdr:to>
      <xdr:col>4</xdr:col>
      <xdr:colOff>206375</xdr:colOff>
      <xdr:row>39</xdr:row>
      <xdr:rowOff>2286</xdr:rowOff>
    </xdr:to>
    <xdr:sp macro="" textlink="">
      <xdr:nvSpPr>
        <xdr:cNvPr id="84" name="円/楕円 83"/>
        <xdr:cNvSpPr/>
      </xdr:nvSpPr>
      <xdr:spPr>
        <a:xfrm>
          <a:off x="2857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164863</xdr:rowOff>
    </xdr:from>
    <xdr:ext cx="469744" cy="259045"/>
    <xdr:sp macro="" textlink="">
      <xdr:nvSpPr>
        <xdr:cNvPr id="85" name="テキスト ボックス 84"/>
        <xdr:cNvSpPr txBox="1"/>
      </xdr:nvSpPr>
      <xdr:spPr>
        <a:xfrm>
          <a:off x="2673427" y="66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46990</xdr:rowOff>
    </xdr:from>
    <xdr:to>
      <xdr:col>3</xdr:col>
      <xdr:colOff>3175</xdr:colOff>
      <xdr:row>38</xdr:row>
      <xdr:rowOff>148590</xdr:rowOff>
    </xdr:to>
    <xdr:sp macro="" textlink="">
      <xdr:nvSpPr>
        <xdr:cNvPr id="86" name="円/楕円 85"/>
        <xdr:cNvSpPr/>
      </xdr:nvSpPr>
      <xdr:spPr>
        <a:xfrm>
          <a:off x="1968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139717</xdr:rowOff>
    </xdr:from>
    <xdr:ext cx="469744" cy="259045"/>
    <xdr:sp macro="" textlink="">
      <xdr:nvSpPr>
        <xdr:cNvPr id="87" name="テキスト ボックス 86"/>
        <xdr:cNvSpPr txBox="1"/>
      </xdr:nvSpPr>
      <xdr:spPr>
        <a:xfrm>
          <a:off x="1784427"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168910</xdr:rowOff>
    </xdr:from>
    <xdr:to>
      <xdr:col>1</xdr:col>
      <xdr:colOff>485775</xdr:colOff>
      <xdr:row>37</xdr:row>
      <xdr:rowOff>99060</xdr:rowOff>
    </xdr:to>
    <xdr:sp macro="" textlink="">
      <xdr:nvSpPr>
        <xdr:cNvPr id="88" name="円/楕円 87"/>
        <xdr:cNvSpPr/>
      </xdr:nvSpPr>
      <xdr:spPr>
        <a:xfrm>
          <a:off x="1079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90187</xdr:rowOff>
    </xdr:from>
    <xdr:ext cx="469744" cy="259045"/>
    <xdr:sp macro="" textlink="">
      <xdr:nvSpPr>
        <xdr:cNvPr id="89" name="テキスト ボックス 88"/>
        <xdr:cNvSpPr txBox="1"/>
      </xdr:nvSpPr>
      <xdr:spPr>
        <a:xfrm>
          <a:off x="895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14999</xdr:rowOff>
    </xdr:from>
    <xdr:to>
      <xdr:col>6</xdr:col>
      <xdr:colOff>511175</xdr:colOff>
      <xdr:row>58</xdr:row>
      <xdr:rowOff>61796</xdr:rowOff>
    </xdr:to>
    <xdr:cxnSp macro="">
      <xdr:nvCxnSpPr>
        <xdr:cNvPr id="121" name="直線コネクタ 120"/>
        <xdr:cNvCxnSpPr/>
      </xdr:nvCxnSpPr>
      <xdr:spPr>
        <a:xfrm>
          <a:off x="3797300" y="9959099"/>
          <a:ext cx="8382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144599</xdr:rowOff>
    </xdr:from>
    <xdr:to>
      <xdr:col>5</xdr:col>
      <xdr:colOff>358775</xdr:colOff>
      <xdr:row>58</xdr:row>
      <xdr:rowOff>14999</xdr:rowOff>
    </xdr:to>
    <xdr:cxnSp macro="">
      <xdr:nvCxnSpPr>
        <xdr:cNvPr id="124" name="直線コネクタ 123"/>
        <xdr:cNvCxnSpPr/>
      </xdr:nvCxnSpPr>
      <xdr:spPr>
        <a:xfrm>
          <a:off x="2908300" y="9059999"/>
          <a:ext cx="889000" cy="89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144599</xdr:rowOff>
    </xdr:from>
    <xdr:to>
      <xdr:col>4</xdr:col>
      <xdr:colOff>155575</xdr:colOff>
      <xdr:row>57</xdr:row>
      <xdr:rowOff>106112</xdr:rowOff>
    </xdr:to>
    <xdr:cxnSp macro="">
      <xdr:nvCxnSpPr>
        <xdr:cNvPr id="127" name="直線コネクタ 126"/>
        <xdr:cNvCxnSpPr/>
      </xdr:nvCxnSpPr>
      <xdr:spPr>
        <a:xfrm flipV="1">
          <a:off x="2019300" y="9059999"/>
          <a:ext cx="889000" cy="8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113390</xdr:rowOff>
    </xdr:from>
    <xdr:ext cx="534377" cy="259045"/>
    <xdr:sp macro="" textlink="">
      <xdr:nvSpPr>
        <xdr:cNvPr id="129" name="テキスト ボックス 128"/>
        <xdr:cNvSpPr txBox="1"/>
      </xdr:nvSpPr>
      <xdr:spPr>
        <a:xfrm>
          <a:off x="2641111" y="95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85457</xdr:rowOff>
    </xdr:from>
    <xdr:to>
      <xdr:col>2</xdr:col>
      <xdr:colOff>638175</xdr:colOff>
      <xdr:row>57</xdr:row>
      <xdr:rowOff>106112</xdr:rowOff>
    </xdr:to>
    <xdr:cxnSp macro="">
      <xdr:nvCxnSpPr>
        <xdr:cNvPr id="130" name="直線コネクタ 129"/>
        <xdr:cNvCxnSpPr/>
      </xdr:nvCxnSpPr>
      <xdr:spPr>
        <a:xfrm>
          <a:off x="1130300" y="9000857"/>
          <a:ext cx="889000" cy="87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10996</xdr:rowOff>
    </xdr:from>
    <xdr:to>
      <xdr:col>6</xdr:col>
      <xdr:colOff>561975</xdr:colOff>
      <xdr:row>58</xdr:row>
      <xdr:rowOff>112596</xdr:rowOff>
    </xdr:to>
    <xdr:sp macro="" textlink="">
      <xdr:nvSpPr>
        <xdr:cNvPr id="140" name="円/楕円 139"/>
        <xdr:cNvSpPr/>
      </xdr:nvSpPr>
      <xdr:spPr>
        <a:xfrm>
          <a:off x="4584700" y="995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97373</xdr:rowOff>
    </xdr:from>
    <xdr:ext cx="534377" cy="259045"/>
    <xdr:sp macro="" textlink="">
      <xdr:nvSpPr>
        <xdr:cNvPr id="141" name="総務費該当値テキスト"/>
        <xdr:cNvSpPr txBox="1"/>
      </xdr:nvSpPr>
      <xdr:spPr>
        <a:xfrm>
          <a:off x="4686300" y="987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135649</xdr:rowOff>
    </xdr:from>
    <xdr:to>
      <xdr:col>5</xdr:col>
      <xdr:colOff>409575</xdr:colOff>
      <xdr:row>58</xdr:row>
      <xdr:rowOff>65799</xdr:rowOff>
    </xdr:to>
    <xdr:sp macro="" textlink="">
      <xdr:nvSpPr>
        <xdr:cNvPr id="142" name="円/楕円 141"/>
        <xdr:cNvSpPr/>
      </xdr:nvSpPr>
      <xdr:spPr>
        <a:xfrm>
          <a:off x="3746500" y="9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56926</xdr:rowOff>
    </xdr:from>
    <xdr:ext cx="534377" cy="259045"/>
    <xdr:sp macro="" textlink="">
      <xdr:nvSpPr>
        <xdr:cNvPr id="143" name="テキスト ボックス 142"/>
        <xdr:cNvSpPr txBox="1"/>
      </xdr:nvSpPr>
      <xdr:spPr>
        <a:xfrm>
          <a:off x="3530111" y="10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35,637</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93799</xdr:rowOff>
    </xdr:from>
    <xdr:to>
      <xdr:col>4</xdr:col>
      <xdr:colOff>206375</xdr:colOff>
      <xdr:row>53</xdr:row>
      <xdr:rowOff>23949</xdr:rowOff>
    </xdr:to>
    <xdr:sp macro="" textlink="">
      <xdr:nvSpPr>
        <xdr:cNvPr id="144" name="円/楕円 143"/>
        <xdr:cNvSpPr/>
      </xdr:nvSpPr>
      <xdr:spPr>
        <a:xfrm>
          <a:off x="2857500" y="90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40476</xdr:rowOff>
    </xdr:from>
    <xdr:ext cx="534377" cy="259045"/>
    <xdr:sp macro="" textlink="">
      <xdr:nvSpPr>
        <xdr:cNvPr id="145" name="テキスト ボックス 144"/>
        <xdr:cNvSpPr txBox="1"/>
      </xdr:nvSpPr>
      <xdr:spPr>
        <a:xfrm>
          <a:off x="2641111" y="87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55312</xdr:rowOff>
    </xdr:from>
    <xdr:to>
      <xdr:col>3</xdr:col>
      <xdr:colOff>3175</xdr:colOff>
      <xdr:row>57</xdr:row>
      <xdr:rowOff>156912</xdr:rowOff>
    </xdr:to>
    <xdr:sp macro="" textlink="">
      <xdr:nvSpPr>
        <xdr:cNvPr id="146" name="円/楕円 145"/>
        <xdr:cNvSpPr/>
      </xdr:nvSpPr>
      <xdr:spPr>
        <a:xfrm>
          <a:off x="1968500" y="98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148039</xdr:rowOff>
    </xdr:from>
    <xdr:ext cx="534377" cy="259045"/>
    <xdr:sp macro="" textlink="">
      <xdr:nvSpPr>
        <xdr:cNvPr id="147" name="テキスト ボックス 146"/>
        <xdr:cNvSpPr txBox="1"/>
      </xdr:nvSpPr>
      <xdr:spPr>
        <a:xfrm>
          <a:off x="1752111" y="99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40,557</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34657</xdr:rowOff>
    </xdr:from>
    <xdr:to>
      <xdr:col>1</xdr:col>
      <xdr:colOff>485775</xdr:colOff>
      <xdr:row>52</xdr:row>
      <xdr:rowOff>136257</xdr:rowOff>
    </xdr:to>
    <xdr:sp macro="" textlink="">
      <xdr:nvSpPr>
        <xdr:cNvPr id="148" name="円/楕円 147"/>
        <xdr:cNvSpPr/>
      </xdr:nvSpPr>
      <xdr:spPr>
        <a:xfrm>
          <a:off x="1079500" y="895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152784</xdr:rowOff>
    </xdr:from>
    <xdr:ext cx="534377" cy="259045"/>
    <xdr:sp macro="" textlink="">
      <xdr:nvSpPr>
        <xdr:cNvPr id="149" name="テキスト ボックス 148"/>
        <xdr:cNvSpPr txBox="1"/>
      </xdr:nvSpPr>
      <xdr:spPr>
        <a:xfrm>
          <a:off x="863111" y="872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55042</xdr:rowOff>
    </xdr:from>
    <xdr:to>
      <xdr:col>6</xdr:col>
      <xdr:colOff>511175</xdr:colOff>
      <xdr:row>77</xdr:row>
      <xdr:rowOff>121507</xdr:rowOff>
    </xdr:to>
    <xdr:cxnSp macro="">
      <xdr:nvCxnSpPr>
        <xdr:cNvPr id="179" name="直線コネクタ 178"/>
        <xdr:cNvCxnSpPr/>
      </xdr:nvCxnSpPr>
      <xdr:spPr>
        <a:xfrm flipV="1">
          <a:off x="3797300" y="13256692"/>
          <a:ext cx="8382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121507</xdr:rowOff>
    </xdr:from>
    <xdr:to>
      <xdr:col>5</xdr:col>
      <xdr:colOff>358775</xdr:colOff>
      <xdr:row>78</xdr:row>
      <xdr:rowOff>26429</xdr:rowOff>
    </xdr:to>
    <xdr:cxnSp macro="">
      <xdr:nvCxnSpPr>
        <xdr:cNvPr id="182" name="直線コネクタ 181"/>
        <xdr:cNvCxnSpPr/>
      </xdr:nvCxnSpPr>
      <xdr:spPr>
        <a:xfrm flipV="1">
          <a:off x="2908300" y="13323157"/>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26429</xdr:rowOff>
    </xdr:from>
    <xdr:to>
      <xdr:col>4</xdr:col>
      <xdr:colOff>155575</xdr:colOff>
      <xdr:row>78</xdr:row>
      <xdr:rowOff>60128</xdr:rowOff>
    </xdr:to>
    <xdr:cxnSp macro="">
      <xdr:nvCxnSpPr>
        <xdr:cNvPr id="185" name="直線コネクタ 184"/>
        <xdr:cNvCxnSpPr/>
      </xdr:nvCxnSpPr>
      <xdr:spPr>
        <a:xfrm flipV="1">
          <a:off x="2019300" y="13399529"/>
          <a:ext cx="8890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482</xdr:rowOff>
    </xdr:from>
    <xdr:to>
      <xdr:col>2</xdr:col>
      <xdr:colOff>638175</xdr:colOff>
      <xdr:row>78</xdr:row>
      <xdr:rowOff>60128</xdr:rowOff>
    </xdr:to>
    <xdr:cxnSp macro="">
      <xdr:nvCxnSpPr>
        <xdr:cNvPr id="188" name="直線コネクタ 187"/>
        <xdr:cNvCxnSpPr/>
      </xdr:nvCxnSpPr>
      <xdr:spPr>
        <a:xfrm>
          <a:off x="1130300" y="13373582"/>
          <a:ext cx="8890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4242</xdr:rowOff>
    </xdr:from>
    <xdr:to>
      <xdr:col>6</xdr:col>
      <xdr:colOff>561975</xdr:colOff>
      <xdr:row>77</xdr:row>
      <xdr:rowOff>105842</xdr:rowOff>
    </xdr:to>
    <xdr:sp macro="" textlink="">
      <xdr:nvSpPr>
        <xdr:cNvPr id="198" name="円/楕円 197"/>
        <xdr:cNvSpPr/>
      </xdr:nvSpPr>
      <xdr:spPr>
        <a:xfrm>
          <a:off x="4584700" y="132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154119</xdr:rowOff>
    </xdr:from>
    <xdr:ext cx="599010" cy="259045"/>
    <xdr:sp macro="" textlink="">
      <xdr:nvSpPr>
        <xdr:cNvPr id="199" name="民生費該当値テキスト"/>
        <xdr:cNvSpPr txBox="1"/>
      </xdr:nvSpPr>
      <xdr:spPr>
        <a:xfrm>
          <a:off x="4686300" y="1318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70707</xdr:rowOff>
    </xdr:from>
    <xdr:to>
      <xdr:col>5</xdr:col>
      <xdr:colOff>409575</xdr:colOff>
      <xdr:row>78</xdr:row>
      <xdr:rowOff>857</xdr:rowOff>
    </xdr:to>
    <xdr:sp macro="" textlink="">
      <xdr:nvSpPr>
        <xdr:cNvPr id="200" name="円/楕円 199"/>
        <xdr:cNvSpPr/>
      </xdr:nvSpPr>
      <xdr:spPr>
        <a:xfrm>
          <a:off x="3746500" y="132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163434</xdr:rowOff>
    </xdr:from>
    <xdr:ext cx="599010" cy="259045"/>
    <xdr:sp macro="" textlink="">
      <xdr:nvSpPr>
        <xdr:cNvPr id="201" name="テキスト ボックス 200"/>
        <xdr:cNvSpPr txBox="1"/>
      </xdr:nvSpPr>
      <xdr:spPr>
        <a:xfrm>
          <a:off x="3497794" y="133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113,955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147079</xdr:rowOff>
    </xdr:from>
    <xdr:to>
      <xdr:col>4</xdr:col>
      <xdr:colOff>206375</xdr:colOff>
      <xdr:row>78</xdr:row>
      <xdr:rowOff>77229</xdr:rowOff>
    </xdr:to>
    <xdr:sp macro="" textlink="">
      <xdr:nvSpPr>
        <xdr:cNvPr id="202" name="円/楕円 201"/>
        <xdr:cNvSpPr/>
      </xdr:nvSpPr>
      <xdr:spPr>
        <a:xfrm>
          <a:off x="2857500" y="133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68356</xdr:rowOff>
    </xdr:from>
    <xdr:ext cx="599010" cy="259045"/>
    <xdr:sp macro="" textlink="">
      <xdr:nvSpPr>
        <xdr:cNvPr id="203" name="テキスト ボックス 202"/>
        <xdr:cNvSpPr txBox="1"/>
      </xdr:nvSpPr>
      <xdr:spPr>
        <a:xfrm>
          <a:off x="2608794" y="134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9328</xdr:rowOff>
    </xdr:from>
    <xdr:to>
      <xdr:col>3</xdr:col>
      <xdr:colOff>3175</xdr:colOff>
      <xdr:row>78</xdr:row>
      <xdr:rowOff>110928</xdr:rowOff>
    </xdr:to>
    <xdr:sp macro="" textlink="">
      <xdr:nvSpPr>
        <xdr:cNvPr id="204" name="円/楕円 203"/>
        <xdr:cNvSpPr/>
      </xdr:nvSpPr>
      <xdr:spPr>
        <a:xfrm>
          <a:off x="1968500" y="133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102055</xdr:rowOff>
    </xdr:from>
    <xdr:ext cx="599010" cy="259045"/>
    <xdr:sp macro="" textlink="">
      <xdr:nvSpPr>
        <xdr:cNvPr id="205" name="テキスト ボックス 204"/>
        <xdr:cNvSpPr txBox="1"/>
      </xdr:nvSpPr>
      <xdr:spPr>
        <a:xfrm>
          <a:off x="1719794" y="1347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121132</xdr:rowOff>
    </xdr:from>
    <xdr:to>
      <xdr:col>1</xdr:col>
      <xdr:colOff>485775</xdr:colOff>
      <xdr:row>78</xdr:row>
      <xdr:rowOff>51282</xdr:rowOff>
    </xdr:to>
    <xdr:sp macro="" textlink="">
      <xdr:nvSpPr>
        <xdr:cNvPr id="206" name="円/楕円 205"/>
        <xdr:cNvSpPr/>
      </xdr:nvSpPr>
      <xdr:spPr>
        <a:xfrm>
          <a:off x="1079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42409</xdr:rowOff>
    </xdr:from>
    <xdr:ext cx="599010" cy="259045"/>
    <xdr:sp macro="" textlink="">
      <xdr:nvSpPr>
        <xdr:cNvPr id="207" name="テキスト ボックス 206"/>
        <xdr:cNvSpPr txBox="1"/>
      </xdr:nvSpPr>
      <xdr:spPr>
        <a:xfrm>
          <a:off x="830794" y="1341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93047</xdr:rowOff>
    </xdr:from>
    <xdr:to>
      <xdr:col>6</xdr:col>
      <xdr:colOff>511175</xdr:colOff>
      <xdr:row>98</xdr:row>
      <xdr:rowOff>108877</xdr:rowOff>
    </xdr:to>
    <xdr:cxnSp macro="">
      <xdr:nvCxnSpPr>
        <xdr:cNvPr id="237" name="直線コネクタ 236"/>
        <xdr:cNvCxnSpPr/>
      </xdr:nvCxnSpPr>
      <xdr:spPr>
        <a:xfrm flipV="1">
          <a:off x="3797300" y="16895147"/>
          <a:ext cx="8382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108877</xdr:rowOff>
    </xdr:from>
    <xdr:to>
      <xdr:col>5</xdr:col>
      <xdr:colOff>358775</xdr:colOff>
      <xdr:row>98</xdr:row>
      <xdr:rowOff>133508</xdr:rowOff>
    </xdr:to>
    <xdr:cxnSp macro="">
      <xdr:nvCxnSpPr>
        <xdr:cNvPr id="240" name="直線コネクタ 239"/>
        <xdr:cNvCxnSpPr/>
      </xdr:nvCxnSpPr>
      <xdr:spPr>
        <a:xfrm flipV="1">
          <a:off x="2908300" y="16910977"/>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133508</xdr:rowOff>
    </xdr:from>
    <xdr:to>
      <xdr:col>4</xdr:col>
      <xdr:colOff>155575</xdr:colOff>
      <xdr:row>98</xdr:row>
      <xdr:rowOff>143320</xdr:rowOff>
    </xdr:to>
    <xdr:cxnSp macro="">
      <xdr:nvCxnSpPr>
        <xdr:cNvPr id="243" name="直線コネクタ 242"/>
        <xdr:cNvCxnSpPr/>
      </xdr:nvCxnSpPr>
      <xdr:spPr>
        <a:xfrm flipV="1">
          <a:off x="2019300" y="16935608"/>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143320</xdr:rowOff>
    </xdr:from>
    <xdr:to>
      <xdr:col>2</xdr:col>
      <xdr:colOff>638175</xdr:colOff>
      <xdr:row>98</xdr:row>
      <xdr:rowOff>145853</xdr:rowOff>
    </xdr:to>
    <xdr:cxnSp macro="">
      <xdr:nvCxnSpPr>
        <xdr:cNvPr id="246" name="直線コネクタ 245"/>
        <xdr:cNvCxnSpPr/>
      </xdr:nvCxnSpPr>
      <xdr:spPr>
        <a:xfrm flipV="1">
          <a:off x="1130300" y="16945420"/>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42247</xdr:rowOff>
    </xdr:from>
    <xdr:to>
      <xdr:col>6</xdr:col>
      <xdr:colOff>561975</xdr:colOff>
      <xdr:row>98</xdr:row>
      <xdr:rowOff>143847</xdr:rowOff>
    </xdr:to>
    <xdr:sp macro="" textlink="">
      <xdr:nvSpPr>
        <xdr:cNvPr id="256" name="円/楕円 255"/>
        <xdr:cNvSpPr/>
      </xdr:nvSpPr>
      <xdr:spPr>
        <a:xfrm>
          <a:off x="4584700" y="168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128624</xdr:rowOff>
    </xdr:from>
    <xdr:ext cx="534377" cy="259045"/>
    <xdr:sp macro="" textlink="">
      <xdr:nvSpPr>
        <xdr:cNvPr id="257" name="衛生費該当値テキスト"/>
        <xdr:cNvSpPr txBox="1"/>
      </xdr:nvSpPr>
      <xdr:spPr>
        <a:xfrm>
          <a:off x="4686300"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58077</xdr:rowOff>
    </xdr:from>
    <xdr:to>
      <xdr:col>5</xdr:col>
      <xdr:colOff>409575</xdr:colOff>
      <xdr:row>98</xdr:row>
      <xdr:rowOff>159677</xdr:rowOff>
    </xdr:to>
    <xdr:sp macro="" textlink="">
      <xdr:nvSpPr>
        <xdr:cNvPr id="258" name="円/楕円 257"/>
        <xdr:cNvSpPr/>
      </xdr:nvSpPr>
      <xdr:spPr>
        <a:xfrm>
          <a:off x="3746500" y="168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150804</xdr:rowOff>
    </xdr:from>
    <xdr:ext cx="534377" cy="259045"/>
    <xdr:sp macro="" textlink="">
      <xdr:nvSpPr>
        <xdr:cNvPr id="259" name="テキスト ボックス 258"/>
        <xdr:cNvSpPr txBox="1"/>
      </xdr:nvSpPr>
      <xdr:spPr>
        <a:xfrm>
          <a:off x="3530111" y="1695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82708</xdr:rowOff>
    </xdr:from>
    <xdr:to>
      <xdr:col>4</xdr:col>
      <xdr:colOff>206375</xdr:colOff>
      <xdr:row>99</xdr:row>
      <xdr:rowOff>12858</xdr:rowOff>
    </xdr:to>
    <xdr:sp macro="" textlink="">
      <xdr:nvSpPr>
        <xdr:cNvPr id="260" name="円/楕円 259"/>
        <xdr:cNvSpPr/>
      </xdr:nvSpPr>
      <xdr:spPr>
        <a:xfrm>
          <a:off x="2857500" y="1688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3985</xdr:rowOff>
    </xdr:from>
    <xdr:ext cx="534377" cy="259045"/>
    <xdr:sp macro="" textlink="">
      <xdr:nvSpPr>
        <xdr:cNvPr id="261" name="テキスト ボックス 260"/>
        <xdr:cNvSpPr txBox="1"/>
      </xdr:nvSpPr>
      <xdr:spPr>
        <a:xfrm>
          <a:off x="2641111" y="1697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92520</xdr:rowOff>
    </xdr:from>
    <xdr:to>
      <xdr:col>3</xdr:col>
      <xdr:colOff>3175</xdr:colOff>
      <xdr:row>99</xdr:row>
      <xdr:rowOff>22670</xdr:rowOff>
    </xdr:to>
    <xdr:sp macro="" textlink="">
      <xdr:nvSpPr>
        <xdr:cNvPr id="262" name="円/楕円 261"/>
        <xdr:cNvSpPr/>
      </xdr:nvSpPr>
      <xdr:spPr>
        <a:xfrm>
          <a:off x="1968500" y="168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13797</xdr:rowOff>
    </xdr:from>
    <xdr:ext cx="534377" cy="259045"/>
    <xdr:sp macro="" textlink="">
      <xdr:nvSpPr>
        <xdr:cNvPr id="263" name="テキスト ボックス 262"/>
        <xdr:cNvSpPr txBox="1"/>
      </xdr:nvSpPr>
      <xdr:spPr>
        <a:xfrm>
          <a:off x="1752111" y="1698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95053</xdr:rowOff>
    </xdr:from>
    <xdr:to>
      <xdr:col>1</xdr:col>
      <xdr:colOff>485775</xdr:colOff>
      <xdr:row>99</xdr:row>
      <xdr:rowOff>25203</xdr:rowOff>
    </xdr:to>
    <xdr:sp macro="" textlink="">
      <xdr:nvSpPr>
        <xdr:cNvPr id="264" name="円/楕円 263"/>
        <xdr:cNvSpPr/>
      </xdr:nvSpPr>
      <xdr:spPr>
        <a:xfrm>
          <a:off x="1079500" y="168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16330</xdr:rowOff>
    </xdr:from>
    <xdr:ext cx="534377" cy="259045"/>
    <xdr:sp macro="" textlink="">
      <xdr:nvSpPr>
        <xdr:cNvPr id="265" name="テキスト ボックス 264"/>
        <xdr:cNvSpPr txBox="1"/>
      </xdr:nvSpPr>
      <xdr:spPr>
        <a:xfrm>
          <a:off x="863111" y="1698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98415</xdr:rowOff>
    </xdr:from>
    <xdr:to>
      <xdr:col>15</xdr:col>
      <xdr:colOff>180975</xdr:colOff>
      <xdr:row>38</xdr:row>
      <xdr:rowOff>100975</xdr:rowOff>
    </xdr:to>
    <xdr:cxnSp macro="">
      <xdr:nvCxnSpPr>
        <xdr:cNvPr id="292" name="直線コネクタ 291"/>
        <xdr:cNvCxnSpPr/>
      </xdr:nvCxnSpPr>
      <xdr:spPr>
        <a:xfrm>
          <a:off x="9639300" y="6613515"/>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80356</xdr:rowOff>
    </xdr:from>
    <xdr:to>
      <xdr:col>14</xdr:col>
      <xdr:colOff>28575</xdr:colOff>
      <xdr:row>38</xdr:row>
      <xdr:rowOff>98415</xdr:rowOff>
    </xdr:to>
    <xdr:cxnSp macro="">
      <xdr:nvCxnSpPr>
        <xdr:cNvPr id="295" name="直線コネクタ 294"/>
        <xdr:cNvCxnSpPr/>
      </xdr:nvCxnSpPr>
      <xdr:spPr>
        <a:xfrm>
          <a:off x="8750300" y="6595456"/>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80356</xdr:rowOff>
    </xdr:from>
    <xdr:to>
      <xdr:col>12</xdr:col>
      <xdr:colOff>511175</xdr:colOff>
      <xdr:row>38</xdr:row>
      <xdr:rowOff>83373</xdr:rowOff>
    </xdr:to>
    <xdr:cxnSp macro="">
      <xdr:nvCxnSpPr>
        <xdr:cNvPr id="298" name="直線コネクタ 297"/>
        <xdr:cNvCxnSpPr/>
      </xdr:nvCxnSpPr>
      <xdr:spPr>
        <a:xfrm flipV="1">
          <a:off x="7861300" y="659545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23434</xdr:rowOff>
    </xdr:from>
    <xdr:to>
      <xdr:col>11</xdr:col>
      <xdr:colOff>307975</xdr:colOff>
      <xdr:row>38</xdr:row>
      <xdr:rowOff>83373</xdr:rowOff>
    </xdr:to>
    <xdr:cxnSp macro="">
      <xdr:nvCxnSpPr>
        <xdr:cNvPr id="301" name="直線コネクタ 300"/>
        <xdr:cNvCxnSpPr/>
      </xdr:nvCxnSpPr>
      <xdr:spPr>
        <a:xfrm>
          <a:off x="6972300" y="6538534"/>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50175</xdr:rowOff>
    </xdr:from>
    <xdr:to>
      <xdr:col>15</xdr:col>
      <xdr:colOff>231775</xdr:colOff>
      <xdr:row>38</xdr:row>
      <xdr:rowOff>151775</xdr:rowOff>
    </xdr:to>
    <xdr:sp macro="" textlink="">
      <xdr:nvSpPr>
        <xdr:cNvPr id="311" name="円/楕円 310"/>
        <xdr:cNvSpPr/>
      </xdr:nvSpPr>
      <xdr:spPr>
        <a:xfrm>
          <a:off x="104267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47615</xdr:rowOff>
    </xdr:from>
    <xdr:to>
      <xdr:col>14</xdr:col>
      <xdr:colOff>79375</xdr:colOff>
      <xdr:row>38</xdr:row>
      <xdr:rowOff>149215</xdr:rowOff>
    </xdr:to>
    <xdr:sp macro="" textlink="">
      <xdr:nvSpPr>
        <xdr:cNvPr id="313" name="円/楕円 312"/>
        <xdr:cNvSpPr/>
      </xdr:nvSpPr>
      <xdr:spPr>
        <a:xfrm>
          <a:off x="9588500" y="65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140342</xdr:rowOff>
    </xdr:from>
    <xdr:ext cx="378565" cy="259045"/>
    <xdr:sp macro="" textlink="">
      <xdr:nvSpPr>
        <xdr:cNvPr id="314" name="テキスト ボックス 313"/>
        <xdr:cNvSpPr txBox="1"/>
      </xdr:nvSpPr>
      <xdr:spPr>
        <a:xfrm>
          <a:off x="9450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29556</xdr:rowOff>
    </xdr:from>
    <xdr:to>
      <xdr:col>12</xdr:col>
      <xdr:colOff>561975</xdr:colOff>
      <xdr:row>38</xdr:row>
      <xdr:rowOff>131156</xdr:rowOff>
    </xdr:to>
    <xdr:sp macro="" textlink="">
      <xdr:nvSpPr>
        <xdr:cNvPr id="315" name="円/楕円 314"/>
        <xdr:cNvSpPr/>
      </xdr:nvSpPr>
      <xdr:spPr>
        <a:xfrm>
          <a:off x="8699500" y="65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122283</xdr:rowOff>
    </xdr:from>
    <xdr:ext cx="469744" cy="259045"/>
    <xdr:sp macro="" textlink="">
      <xdr:nvSpPr>
        <xdr:cNvPr id="316" name="テキスト ボックス 315"/>
        <xdr:cNvSpPr txBox="1"/>
      </xdr:nvSpPr>
      <xdr:spPr>
        <a:xfrm>
          <a:off x="8515427" y="663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32573</xdr:rowOff>
    </xdr:from>
    <xdr:to>
      <xdr:col>11</xdr:col>
      <xdr:colOff>358775</xdr:colOff>
      <xdr:row>38</xdr:row>
      <xdr:rowOff>134173</xdr:rowOff>
    </xdr:to>
    <xdr:sp macro="" textlink="">
      <xdr:nvSpPr>
        <xdr:cNvPr id="317" name="円/楕円 316"/>
        <xdr:cNvSpPr/>
      </xdr:nvSpPr>
      <xdr:spPr>
        <a:xfrm>
          <a:off x="7810500" y="654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125300</xdr:rowOff>
    </xdr:from>
    <xdr:ext cx="469744" cy="259045"/>
    <xdr:sp macro="" textlink="">
      <xdr:nvSpPr>
        <xdr:cNvPr id="318" name="テキスト ボックス 317"/>
        <xdr:cNvSpPr txBox="1"/>
      </xdr:nvSpPr>
      <xdr:spPr>
        <a:xfrm>
          <a:off x="7626427" y="66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144084</xdr:rowOff>
    </xdr:from>
    <xdr:to>
      <xdr:col>10</xdr:col>
      <xdr:colOff>155575</xdr:colOff>
      <xdr:row>38</xdr:row>
      <xdr:rowOff>74234</xdr:rowOff>
    </xdr:to>
    <xdr:sp macro="" textlink="">
      <xdr:nvSpPr>
        <xdr:cNvPr id="319" name="円/楕円 318"/>
        <xdr:cNvSpPr/>
      </xdr:nvSpPr>
      <xdr:spPr>
        <a:xfrm>
          <a:off x="6921500" y="648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65361</xdr:rowOff>
    </xdr:from>
    <xdr:ext cx="469744" cy="259045"/>
    <xdr:sp macro="" textlink="">
      <xdr:nvSpPr>
        <xdr:cNvPr id="320" name="テキスト ボックス 319"/>
        <xdr:cNvSpPr txBox="1"/>
      </xdr:nvSpPr>
      <xdr:spPr>
        <a:xfrm>
          <a:off x="6737427" y="658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21819</xdr:rowOff>
    </xdr:from>
    <xdr:to>
      <xdr:col>15</xdr:col>
      <xdr:colOff>180975</xdr:colOff>
      <xdr:row>58</xdr:row>
      <xdr:rowOff>44831</xdr:rowOff>
    </xdr:to>
    <xdr:cxnSp macro="">
      <xdr:nvCxnSpPr>
        <xdr:cNvPr id="349" name="直線コネクタ 348"/>
        <xdr:cNvCxnSpPr/>
      </xdr:nvCxnSpPr>
      <xdr:spPr>
        <a:xfrm>
          <a:off x="9639300" y="9965919"/>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21819</xdr:rowOff>
    </xdr:from>
    <xdr:to>
      <xdr:col>14</xdr:col>
      <xdr:colOff>28575</xdr:colOff>
      <xdr:row>58</xdr:row>
      <xdr:rowOff>70930</xdr:rowOff>
    </xdr:to>
    <xdr:cxnSp macro="">
      <xdr:nvCxnSpPr>
        <xdr:cNvPr id="352" name="直線コネクタ 351"/>
        <xdr:cNvCxnSpPr/>
      </xdr:nvCxnSpPr>
      <xdr:spPr>
        <a:xfrm flipV="1">
          <a:off x="8750300" y="9965919"/>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70930</xdr:rowOff>
    </xdr:from>
    <xdr:to>
      <xdr:col>12</xdr:col>
      <xdr:colOff>511175</xdr:colOff>
      <xdr:row>58</xdr:row>
      <xdr:rowOff>75882</xdr:rowOff>
    </xdr:to>
    <xdr:cxnSp macro="">
      <xdr:nvCxnSpPr>
        <xdr:cNvPr id="355" name="直線コネクタ 354"/>
        <xdr:cNvCxnSpPr/>
      </xdr:nvCxnSpPr>
      <xdr:spPr>
        <a:xfrm flipV="1">
          <a:off x="7861300" y="10015030"/>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75882</xdr:rowOff>
    </xdr:from>
    <xdr:to>
      <xdr:col>11</xdr:col>
      <xdr:colOff>307975</xdr:colOff>
      <xdr:row>58</xdr:row>
      <xdr:rowOff>78969</xdr:rowOff>
    </xdr:to>
    <xdr:cxnSp macro="">
      <xdr:nvCxnSpPr>
        <xdr:cNvPr id="358" name="直線コネクタ 357"/>
        <xdr:cNvCxnSpPr/>
      </xdr:nvCxnSpPr>
      <xdr:spPr>
        <a:xfrm flipV="1">
          <a:off x="6972300" y="10019982"/>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165481</xdr:rowOff>
    </xdr:from>
    <xdr:to>
      <xdr:col>15</xdr:col>
      <xdr:colOff>231775</xdr:colOff>
      <xdr:row>58</xdr:row>
      <xdr:rowOff>95631</xdr:rowOff>
    </xdr:to>
    <xdr:sp macro="" textlink="">
      <xdr:nvSpPr>
        <xdr:cNvPr id="368" name="円/楕円 367"/>
        <xdr:cNvSpPr/>
      </xdr:nvSpPr>
      <xdr:spPr>
        <a:xfrm>
          <a:off x="10426700" y="99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143908</xdr:rowOff>
    </xdr:from>
    <xdr:ext cx="469744" cy="259045"/>
    <xdr:sp macro="" textlink="">
      <xdr:nvSpPr>
        <xdr:cNvPr id="369" name="農林水産業費該当値テキスト"/>
        <xdr:cNvSpPr txBox="1"/>
      </xdr:nvSpPr>
      <xdr:spPr>
        <a:xfrm>
          <a:off x="10528300" y="99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142469</xdr:rowOff>
    </xdr:from>
    <xdr:to>
      <xdr:col>14</xdr:col>
      <xdr:colOff>79375</xdr:colOff>
      <xdr:row>58</xdr:row>
      <xdr:rowOff>72619</xdr:rowOff>
    </xdr:to>
    <xdr:sp macro="" textlink="">
      <xdr:nvSpPr>
        <xdr:cNvPr id="370" name="円/楕円 369"/>
        <xdr:cNvSpPr/>
      </xdr:nvSpPr>
      <xdr:spPr>
        <a:xfrm>
          <a:off x="9588500" y="99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63746</xdr:rowOff>
    </xdr:from>
    <xdr:ext cx="469744" cy="259045"/>
    <xdr:sp macro="" textlink="">
      <xdr:nvSpPr>
        <xdr:cNvPr id="371" name="テキスト ボックス 370"/>
        <xdr:cNvSpPr txBox="1"/>
      </xdr:nvSpPr>
      <xdr:spPr>
        <a:xfrm>
          <a:off x="9404427" y="100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20130</xdr:rowOff>
    </xdr:from>
    <xdr:to>
      <xdr:col>12</xdr:col>
      <xdr:colOff>561975</xdr:colOff>
      <xdr:row>58</xdr:row>
      <xdr:rowOff>121730</xdr:rowOff>
    </xdr:to>
    <xdr:sp macro="" textlink="">
      <xdr:nvSpPr>
        <xdr:cNvPr id="372" name="円/楕円 371"/>
        <xdr:cNvSpPr/>
      </xdr:nvSpPr>
      <xdr:spPr>
        <a:xfrm>
          <a:off x="8699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112857</xdr:rowOff>
    </xdr:from>
    <xdr:ext cx="469744" cy="259045"/>
    <xdr:sp macro="" textlink="">
      <xdr:nvSpPr>
        <xdr:cNvPr id="373" name="テキスト ボックス 372"/>
        <xdr:cNvSpPr txBox="1"/>
      </xdr:nvSpPr>
      <xdr:spPr>
        <a:xfrm>
          <a:off x="8515427" y="100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25082</xdr:rowOff>
    </xdr:from>
    <xdr:to>
      <xdr:col>11</xdr:col>
      <xdr:colOff>358775</xdr:colOff>
      <xdr:row>58</xdr:row>
      <xdr:rowOff>126682</xdr:rowOff>
    </xdr:to>
    <xdr:sp macro="" textlink="">
      <xdr:nvSpPr>
        <xdr:cNvPr id="374" name="円/楕円 373"/>
        <xdr:cNvSpPr/>
      </xdr:nvSpPr>
      <xdr:spPr>
        <a:xfrm>
          <a:off x="7810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117809</xdr:rowOff>
    </xdr:from>
    <xdr:ext cx="469744" cy="259045"/>
    <xdr:sp macro="" textlink="">
      <xdr:nvSpPr>
        <xdr:cNvPr id="375" name="テキスト ボックス 374"/>
        <xdr:cNvSpPr txBox="1"/>
      </xdr:nvSpPr>
      <xdr:spPr>
        <a:xfrm>
          <a:off x="7626427" y="1006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28169</xdr:rowOff>
    </xdr:from>
    <xdr:to>
      <xdr:col>10</xdr:col>
      <xdr:colOff>155575</xdr:colOff>
      <xdr:row>58</xdr:row>
      <xdr:rowOff>129769</xdr:rowOff>
    </xdr:to>
    <xdr:sp macro="" textlink="">
      <xdr:nvSpPr>
        <xdr:cNvPr id="376" name="円/楕円 375"/>
        <xdr:cNvSpPr/>
      </xdr:nvSpPr>
      <xdr:spPr>
        <a:xfrm>
          <a:off x="6921500" y="99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120896</xdr:rowOff>
    </xdr:from>
    <xdr:ext cx="469744" cy="259045"/>
    <xdr:sp macro="" textlink="">
      <xdr:nvSpPr>
        <xdr:cNvPr id="377" name="テキスト ボックス 376"/>
        <xdr:cNvSpPr txBox="1"/>
      </xdr:nvSpPr>
      <xdr:spPr>
        <a:xfrm>
          <a:off x="6737427" y="1006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163886</xdr:rowOff>
    </xdr:from>
    <xdr:to>
      <xdr:col>15</xdr:col>
      <xdr:colOff>180975</xdr:colOff>
      <xdr:row>78</xdr:row>
      <xdr:rowOff>2265</xdr:rowOff>
    </xdr:to>
    <xdr:cxnSp macro="">
      <xdr:nvCxnSpPr>
        <xdr:cNvPr id="404" name="直線コネクタ 403"/>
        <xdr:cNvCxnSpPr/>
      </xdr:nvCxnSpPr>
      <xdr:spPr>
        <a:xfrm>
          <a:off x="9639300" y="13365536"/>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163886</xdr:rowOff>
    </xdr:from>
    <xdr:to>
      <xdr:col>14</xdr:col>
      <xdr:colOff>28575</xdr:colOff>
      <xdr:row>78</xdr:row>
      <xdr:rowOff>12415</xdr:rowOff>
    </xdr:to>
    <xdr:cxnSp macro="">
      <xdr:nvCxnSpPr>
        <xdr:cNvPr id="407" name="直線コネクタ 406"/>
        <xdr:cNvCxnSpPr/>
      </xdr:nvCxnSpPr>
      <xdr:spPr>
        <a:xfrm flipV="1">
          <a:off x="8750300" y="13365536"/>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12415</xdr:rowOff>
    </xdr:from>
    <xdr:to>
      <xdr:col>12</xdr:col>
      <xdr:colOff>511175</xdr:colOff>
      <xdr:row>78</xdr:row>
      <xdr:rowOff>51826</xdr:rowOff>
    </xdr:to>
    <xdr:cxnSp macro="">
      <xdr:nvCxnSpPr>
        <xdr:cNvPr id="410" name="直線コネクタ 409"/>
        <xdr:cNvCxnSpPr/>
      </xdr:nvCxnSpPr>
      <xdr:spPr>
        <a:xfrm flipV="1">
          <a:off x="7861300" y="13385515"/>
          <a:ext cx="8890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51826</xdr:rowOff>
    </xdr:from>
    <xdr:to>
      <xdr:col>11</xdr:col>
      <xdr:colOff>307975</xdr:colOff>
      <xdr:row>78</xdr:row>
      <xdr:rowOff>63965</xdr:rowOff>
    </xdr:to>
    <xdr:cxnSp macro="">
      <xdr:nvCxnSpPr>
        <xdr:cNvPr id="413" name="直線コネクタ 412"/>
        <xdr:cNvCxnSpPr/>
      </xdr:nvCxnSpPr>
      <xdr:spPr>
        <a:xfrm flipV="1">
          <a:off x="6972300" y="13424926"/>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122915</xdr:rowOff>
    </xdr:from>
    <xdr:to>
      <xdr:col>15</xdr:col>
      <xdr:colOff>231775</xdr:colOff>
      <xdr:row>78</xdr:row>
      <xdr:rowOff>53065</xdr:rowOff>
    </xdr:to>
    <xdr:sp macro="" textlink="">
      <xdr:nvSpPr>
        <xdr:cNvPr id="423" name="円/楕円 422"/>
        <xdr:cNvSpPr/>
      </xdr:nvSpPr>
      <xdr:spPr>
        <a:xfrm>
          <a:off x="104267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37842</xdr:rowOff>
    </xdr:from>
    <xdr:ext cx="469744" cy="259045"/>
    <xdr:sp macro="" textlink="">
      <xdr:nvSpPr>
        <xdr:cNvPr id="424" name="商工費該当値テキスト"/>
        <xdr:cNvSpPr txBox="1"/>
      </xdr:nvSpPr>
      <xdr:spPr>
        <a:xfrm>
          <a:off x="10528300" y="132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113086</xdr:rowOff>
    </xdr:from>
    <xdr:to>
      <xdr:col>14</xdr:col>
      <xdr:colOff>79375</xdr:colOff>
      <xdr:row>78</xdr:row>
      <xdr:rowOff>43236</xdr:rowOff>
    </xdr:to>
    <xdr:sp macro="" textlink="">
      <xdr:nvSpPr>
        <xdr:cNvPr id="425" name="円/楕円 424"/>
        <xdr:cNvSpPr/>
      </xdr:nvSpPr>
      <xdr:spPr>
        <a:xfrm>
          <a:off x="9588500" y="133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34363</xdr:rowOff>
    </xdr:from>
    <xdr:ext cx="469744" cy="259045"/>
    <xdr:sp macro="" textlink="">
      <xdr:nvSpPr>
        <xdr:cNvPr id="426" name="テキスト ボックス 425"/>
        <xdr:cNvSpPr txBox="1"/>
      </xdr:nvSpPr>
      <xdr:spPr>
        <a:xfrm>
          <a:off x="9404427" y="1340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133065</xdr:rowOff>
    </xdr:from>
    <xdr:to>
      <xdr:col>12</xdr:col>
      <xdr:colOff>561975</xdr:colOff>
      <xdr:row>78</xdr:row>
      <xdr:rowOff>63215</xdr:rowOff>
    </xdr:to>
    <xdr:sp macro="" textlink="">
      <xdr:nvSpPr>
        <xdr:cNvPr id="427" name="円/楕円 426"/>
        <xdr:cNvSpPr/>
      </xdr:nvSpPr>
      <xdr:spPr>
        <a:xfrm>
          <a:off x="86995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54342</xdr:rowOff>
    </xdr:from>
    <xdr:ext cx="469744" cy="259045"/>
    <xdr:sp macro="" textlink="">
      <xdr:nvSpPr>
        <xdr:cNvPr id="428" name="テキスト ボックス 427"/>
        <xdr:cNvSpPr txBox="1"/>
      </xdr:nvSpPr>
      <xdr:spPr>
        <a:xfrm>
          <a:off x="8515427" y="1342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1026</xdr:rowOff>
    </xdr:from>
    <xdr:to>
      <xdr:col>11</xdr:col>
      <xdr:colOff>358775</xdr:colOff>
      <xdr:row>78</xdr:row>
      <xdr:rowOff>102626</xdr:rowOff>
    </xdr:to>
    <xdr:sp macro="" textlink="">
      <xdr:nvSpPr>
        <xdr:cNvPr id="429" name="円/楕円 428"/>
        <xdr:cNvSpPr/>
      </xdr:nvSpPr>
      <xdr:spPr>
        <a:xfrm>
          <a:off x="78105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93753</xdr:rowOff>
    </xdr:from>
    <xdr:ext cx="469744" cy="259045"/>
    <xdr:sp macro="" textlink="">
      <xdr:nvSpPr>
        <xdr:cNvPr id="430" name="テキスト ボックス 429"/>
        <xdr:cNvSpPr txBox="1"/>
      </xdr:nvSpPr>
      <xdr:spPr>
        <a:xfrm>
          <a:off x="7626427" y="1346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13165</xdr:rowOff>
    </xdr:from>
    <xdr:to>
      <xdr:col>10</xdr:col>
      <xdr:colOff>155575</xdr:colOff>
      <xdr:row>78</xdr:row>
      <xdr:rowOff>114765</xdr:rowOff>
    </xdr:to>
    <xdr:sp macro="" textlink="">
      <xdr:nvSpPr>
        <xdr:cNvPr id="431" name="円/楕円 430"/>
        <xdr:cNvSpPr/>
      </xdr:nvSpPr>
      <xdr:spPr>
        <a:xfrm>
          <a:off x="6921500" y="133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105892</xdr:rowOff>
    </xdr:from>
    <xdr:ext cx="469744" cy="259045"/>
    <xdr:sp macro="" textlink="">
      <xdr:nvSpPr>
        <xdr:cNvPr id="432" name="テキスト ボックス 431"/>
        <xdr:cNvSpPr txBox="1"/>
      </xdr:nvSpPr>
      <xdr:spPr>
        <a:xfrm>
          <a:off x="6737427" y="134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95</xdr:row>
      <xdr:rowOff>16241</xdr:rowOff>
    </xdr:from>
    <xdr:to>
      <xdr:col>15</xdr:col>
      <xdr:colOff>180340</xdr:colOff>
      <xdr:row>98</xdr:row>
      <xdr:rowOff>85940</xdr:rowOff>
    </xdr:to>
    <xdr:cxnSp macro="">
      <xdr:nvCxnSpPr>
        <xdr:cNvPr id="456" name="直線コネクタ 455"/>
        <xdr:cNvCxnSpPr/>
      </xdr:nvCxnSpPr>
      <xdr:spPr>
        <a:xfrm flipV="1">
          <a:off x="10475595" y="16303991"/>
          <a:ext cx="1270" cy="584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89767</xdr:rowOff>
    </xdr:from>
    <xdr:ext cx="534377" cy="259045"/>
    <xdr:sp macro="" textlink="">
      <xdr:nvSpPr>
        <xdr:cNvPr id="457" name="土木費最小値テキスト"/>
        <xdr:cNvSpPr txBox="1"/>
      </xdr:nvSpPr>
      <xdr:spPr>
        <a:xfrm>
          <a:off x="10528300" y="1689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98</xdr:row>
      <xdr:rowOff>85940</xdr:rowOff>
    </xdr:from>
    <xdr:to>
      <xdr:col>15</xdr:col>
      <xdr:colOff>269875</xdr:colOff>
      <xdr:row>98</xdr:row>
      <xdr:rowOff>85940</xdr:rowOff>
    </xdr:to>
    <xdr:cxnSp macro="">
      <xdr:nvCxnSpPr>
        <xdr:cNvPr id="458" name="直線コネクタ 457"/>
        <xdr:cNvCxnSpPr/>
      </xdr:nvCxnSpPr>
      <xdr:spPr>
        <a:xfrm>
          <a:off x="10388600" y="168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134368</xdr:rowOff>
    </xdr:from>
    <xdr:ext cx="534377" cy="259045"/>
    <xdr:sp macro="" textlink="">
      <xdr:nvSpPr>
        <xdr:cNvPr id="459" name="土木費最大値テキスト"/>
        <xdr:cNvSpPr txBox="1"/>
      </xdr:nvSpPr>
      <xdr:spPr>
        <a:xfrm>
          <a:off x="10528300" y="1607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95</xdr:row>
      <xdr:rowOff>16241</xdr:rowOff>
    </xdr:from>
    <xdr:to>
      <xdr:col>15</xdr:col>
      <xdr:colOff>269875</xdr:colOff>
      <xdr:row>95</xdr:row>
      <xdr:rowOff>16241</xdr:rowOff>
    </xdr:to>
    <xdr:cxnSp macro="">
      <xdr:nvCxnSpPr>
        <xdr:cNvPr id="460" name="直線コネクタ 459"/>
        <xdr:cNvCxnSpPr/>
      </xdr:nvCxnSpPr>
      <xdr:spPr>
        <a:xfrm>
          <a:off x="10388600" y="1630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89027</xdr:rowOff>
    </xdr:from>
    <xdr:to>
      <xdr:col>15</xdr:col>
      <xdr:colOff>180975</xdr:colOff>
      <xdr:row>98</xdr:row>
      <xdr:rowOff>6708</xdr:rowOff>
    </xdr:to>
    <xdr:cxnSp macro="">
      <xdr:nvCxnSpPr>
        <xdr:cNvPr id="461" name="直線コネクタ 460"/>
        <xdr:cNvCxnSpPr/>
      </xdr:nvCxnSpPr>
      <xdr:spPr>
        <a:xfrm flipV="1">
          <a:off x="9639300" y="16719677"/>
          <a:ext cx="8382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31583</xdr:rowOff>
    </xdr:from>
    <xdr:ext cx="534377" cy="259045"/>
    <xdr:sp macro="" textlink="">
      <xdr:nvSpPr>
        <xdr:cNvPr id="462" name="土木費平均値テキスト"/>
        <xdr:cNvSpPr txBox="1"/>
      </xdr:nvSpPr>
      <xdr:spPr>
        <a:xfrm>
          <a:off x="10528300" y="16490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8706</xdr:rowOff>
    </xdr:from>
    <xdr:to>
      <xdr:col>15</xdr:col>
      <xdr:colOff>231775</xdr:colOff>
      <xdr:row>97</xdr:row>
      <xdr:rowOff>110306</xdr:rowOff>
    </xdr:to>
    <xdr:sp macro="" textlink="">
      <xdr:nvSpPr>
        <xdr:cNvPr id="463" name="フローチャート : 判断 462"/>
        <xdr:cNvSpPr/>
      </xdr:nvSpPr>
      <xdr:spPr>
        <a:xfrm>
          <a:off x="104267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89</xdr:row>
      <xdr:rowOff>141681</xdr:rowOff>
    </xdr:from>
    <xdr:to>
      <xdr:col>14</xdr:col>
      <xdr:colOff>28575</xdr:colOff>
      <xdr:row>98</xdr:row>
      <xdr:rowOff>6708</xdr:rowOff>
    </xdr:to>
    <xdr:cxnSp macro="">
      <xdr:nvCxnSpPr>
        <xdr:cNvPr id="464" name="直線コネクタ 463"/>
        <xdr:cNvCxnSpPr/>
      </xdr:nvCxnSpPr>
      <xdr:spPr>
        <a:xfrm>
          <a:off x="8750300" y="15400731"/>
          <a:ext cx="889000" cy="14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149982</xdr:rowOff>
    </xdr:from>
    <xdr:to>
      <xdr:col>14</xdr:col>
      <xdr:colOff>79375</xdr:colOff>
      <xdr:row>97</xdr:row>
      <xdr:rowOff>80132</xdr:rowOff>
    </xdr:to>
    <xdr:sp macro="" textlink="">
      <xdr:nvSpPr>
        <xdr:cNvPr id="465" name="フローチャート : 判断 464"/>
        <xdr:cNvSpPr/>
      </xdr:nvSpPr>
      <xdr:spPr>
        <a:xfrm>
          <a:off x="9588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96659</xdr:rowOff>
    </xdr:from>
    <xdr:ext cx="534377" cy="259045"/>
    <xdr:sp macro="" textlink="">
      <xdr:nvSpPr>
        <xdr:cNvPr id="466" name="テキスト ボックス 465"/>
        <xdr:cNvSpPr txBox="1"/>
      </xdr:nvSpPr>
      <xdr:spPr>
        <a:xfrm>
          <a:off x="9372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89</xdr:row>
      <xdr:rowOff>141681</xdr:rowOff>
    </xdr:from>
    <xdr:to>
      <xdr:col>12</xdr:col>
      <xdr:colOff>511175</xdr:colOff>
      <xdr:row>97</xdr:row>
      <xdr:rowOff>140722</xdr:rowOff>
    </xdr:to>
    <xdr:cxnSp macro="">
      <xdr:nvCxnSpPr>
        <xdr:cNvPr id="467" name="直線コネクタ 466"/>
        <xdr:cNvCxnSpPr/>
      </xdr:nvCxnSpPr>
      <xdr:spPr>
        <a:xfrm flipV="1">
          <a:off x="7861300" y="15400731"/>
          <a:ext cx="889000" cy="13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138179</xdr:rowOff>
    </xdr:from>
    <xdr:to>
      <xdr:col>12</xdr:col>
      <xdr:colOff>561975</xdr:colOff>
      <xdr:row>97</xdr:row>
      <xdr:rowOff>68329</xdr:rowOff>
    </xdr:to>
    <xdr:sp macro="" textlink="">
      <xdr:nvSpPr>
        <xdr:cNvPr id="468" name="フローチャート : 判断 467"/>
        <xdr:cNvSpPr/>
      </xdr:nvSpPr>
      <xdr:spPr>
        <a:xfrm>
          <a:off x="8699500" y="1659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59456</xdr:rowOff>
    </xdr:from>
    <xdr:ext cx="534377" cy="259045"/>
    <xdr:sp macro="" textlink="">
      <xdr:nvSpPr>
        <xdr:cNvPr id="469" name="テキスト ボックス 468"/>
        <xdr:cNvSpPr txBox="1"/>
      </xdr:nvSpPr>
      <xdr:spPr>
        <a:xfrm>
          <a:off x="8483111" y="1669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162987</xdr:rowOff>
    </xdr:from>
    <xdr:to>
      <xdr:col>11</xdr:col>
      <xdr:colOff>307975</xdr:colOff>
      <xdr:row>97</xdr:row>
      <xdr:rowOff>140722</xdr:rowOff>
    </xdr:to>
    <xdr:cxnSp macro="">
      <xdr:nvCxnSpPr>
        <xdr:cNvPr id="470" name="直線コネクタ 469"/>
        <xdr:cNvCxnSpPr/>
      </xdr:nvCxnSpPr>
      <xdr:spPr>
        <a:xfrm>
          <a:off x="6972300" y="16450737"/>
          <a:ext cx="889000" cy="32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18225</xdr:rowOff>
    </xdr:from>
    <xdr:to>
      <xdr:col>11</xdr:col>
      <xdr:colOff>358775</xdr:colOff>
      <xdr:row>97</xdr:row>
      <xdr:rowOff>119825</xdr:rowOff>
    </xdr:to>
    <xdr:sp macro="" textlink="">
      <xdr:nvSpPr>
        <xdr:cNvPr id="471" name="フローチャート : 判断 470"/>
        <xdr:cNvSpPr/>
      </xdr:nvSpPr>
      <xdr:spPr>
        <a:xfrm>
          <a:off x="7810500" y="166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136352</xdr:rowOff>
    </xdr:from>
    <xdr:ext cx="534377" cy="259045"/>
    <xdr:sp macro="" textlink="">
      <xdr:nvSpPr>
        <xdr:cNvPr id="472" name="テキスト ボックス 471"/>
        <xdr:cNvSpPr txBox="1"/>
      </xdr:nvSpPr>
      <xdr:spPr>
        <a:xfrm>
          <a:off x="7594111"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9561</xdr:rowOff>
    </xdr:from>
    <xdr:to>
      <xdr:col>10</xdr:col>
      <xdr:colOff>155575</xdr:colOff>
      <xdr:row>97</xdr:row>
      <xdr:rowOff>111161</xdr:rowOff>
    </xdr:to>
    <xdr:sp macro="" textlink="">
      <xdr:nvSpPr>
        <xdr:cNvPr id="473" name="フローチャート : 判断 472"/>
        <xdr:cNvSpPr/>
      </xdr:nvSpPr>
      <xdr:spPr>
        <a:xfrm>
          <a:off x="6921500" y="1664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102288</xdr:rowOff>
    </xdr:from>
    <xdr:ext cx="534377" cy="259045"/>
    <xdr:sp macro="" textlink="">
      <xdr:nvSpPr>
        <xdr:cNvPr id="474" name="テキスト ボックス 473"/>
        <xdr:cNvSpPr txBox="1"/>
      </xdr:nvSpPr>
      <xdr:spPr>
        <a:xfrm>
          <a:off x="6705111" y="167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38227</xdr:rowOff>
    </xdr:from>
    <xdr:to>
      <xdr:col>15</xdr:col>
      <xdr:colOff>231775</xdr:colOff>
      <xdr:row>97</xdr:row>
      <xdr:rowOff>139827</xdr:rowOff>
    </xdr:to>
    <xdr:sp macro="" textlink="">
      <xdr:nvSpPr>
        <xdr:cNvPr id="480" name="円/楕円 479"/>
        <xdr:cNvSpPr/>
      </xdr:nvSpPr>
      <xdr:spPr>
        <a:xfrm>
          <a:off x="104267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16654</xdr:rowOff>
    </xdr:from>
    <xdr:ext cx="534377" cy="259045"/>
    <xdr:sp macro="" textlink="">
      <xdr:nvSpPr>
        <xdr:cNvPr id="481" name="土木費該当値テキスト"/>
        <xdr:cNvSpPr txBox="1"/>
      </xdr:nvSpPr>
      <xdr:spPr>
        <a:xfrm>
          <a:off x="10528300" y="166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127358</xdr:rowOff>
    </xdr:from>
    <xdr:to>
      <xdr:col>14</xdr:col>
      <xdr:colOff>79375</xdr:colOff>
      <xdr:row>98</xdr:row>
      <xdr:rowOff>57508</xdr:rowOff>
    </xdr:to>
    <xdr:sp macro="" textlink="">
      <xdr:nvSpPr>
        <xdr:cNvPr id="482" name="円/楕円 481"/>
        <xdr:cNvSpPr/>
      </xdr:nvSpPr>
      <xdr:spPr>
        <a:xfrm>
          <a:off x="9588500" y="167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48635</xdr:rowOff>
    </xdr:from>
    <xdr:ext cx="534377" cy="259045"/>
    <xdr:sp macro="" textlink="">
      <xdr:nvSpPr>
        <xdr:cNvPr id="483" name="テキスト ボックス 482"/>
        <xdr:cNvSpPr txBox="1"/>
      </xdr:nvSpPr>
      <xdr:spPr>
        <a:xfrm>
          <a:off x="9372111" y="1685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27,453</a:t>
          </a:r>
          <a:endParaRPr kumimoji="1" lang="ja-JP" altLang="en-US" sz="1000" b="1">
            <a:solidFill>
              <a:srgbClr val="FF0000"/>
            </a:solidFill>
            <a:latin typeface="ＭＳ Ｐゴシック"/>
          </a:endParaRPr>
        </a:p>
      </xdr:txBody>
    </xdr:sp>
    <xdr:clientData/>
  </xdr:oneCellAnchor>
  <xdr:twoCellAnchor>
    <xdr:from>
      <xdr:col>12</xdr:col>
      <xdr:colOff>460375</xdr:colOff>
      <xdr:row>89</xdr:row>
      <xdr:rowOff>90881</xdr:rowOff>
    </xdr:from>
    <xdr:to>
      <xdr:col>12</xdr:col>
      <xdr:colOff>561975</xdr:colOff>
      <xdr:row>90</xdr:row>
      <xdr:rowOff>21031</xdr:rowOff>
    </xdr:to>
    <xdr:sp macro="" textlink="">
      <xdr:nvSpPr>
        <xdr:cNvPr id="484" name="円/楕円 483"/>
        <xdr:cNvSpPr/>
      </xdr:nvSpPr>
      <xdr:spPr>
        <a:xfrm>
          <a:off x="8699500" y="153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88</xdr:row>
      <xdr:rowOff>37558</xdr:rowOff>
    </xdr:from>
    <xdr:ext cx="599010" cy="259045"/>
    <xdr:sp macro="" textlink="">
      <xdr:nvSpPr>
        <xdr:cNvPr id="485" name="テキスト ボックス 484"/>
        <xdr:cNvSpPr txBox="1"/>
      </xdr:nvSpPr>
      <xdr:spPr>
        <a:xfrm>
          <a:off x="8450794" y="1512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212,240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89922</xdr:rowOff>
    </xdr:from>
    <xdr:to>
      <xdr:col>11</xdr:col>
      <xdr:colOff>358775</xdr:colOff>
      <xdr:row>98</xdr:row>
      <xdr:rowOff>20072</xdr:rowOff>
    </xdr:to>
    <xdr:sp macro="" textlink="">
      <xdr:nvSpPr>
        <xdr:cNvPr id="486" name="円/楕円 485"/>
        <xdr:cNvSpPr/>
      </xdr:nvSpPr>
      <xdr:spPr>
        <a:xfrm>
          <a:off x="7810500" y="167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11199</xdr:rowOff>
    </xdr:from>
    <xdr:ext cx="534377" cy="259045"/>
    <xdr:sp macro="" textlink="">
      <xdr:nvSpPr>
        <xdr:cNvPr id="487" name="テキスト ボックス 486"/>
        <xdr:cNvSpPr txBox="1"/>
      </xdr:nvSpPr>
      <xdr:spPr>
        <a:xfrm>
          <a:off x="7594111" y="1681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112187</xdr:rowOff>
    </xdr:from>
    <xdr:to>
      <xdr:col>10</xdr:col>
      <xdr:colOff>155575</xdr:colOff>
      <xdr:row>96</xdr:row>
      <xdr:rowOff>42337</xdr:rowOff>
    </xdr:to>
    <xdr:sp macro="" textlink="">
      <xdr:nvSpPr>
        <xdr:cNvPr id="488" name="円/楕円 487"/>
        <xdr:cNvSpPr/>
      </xdr:nvSpPr>
      <xdr:spPr>
        <a:xfrm>
          <a:off x="6921500" y="163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58864</xdr:rowOff>
    </xdr:from>
    <xdr:ext cx="534377" cy="259045"/>
    <xdr:sp macro="" textlink="">
      <xdr:nvSpPr>
        <xdr:cNvPr id="489" name="テキスト ボックス 488"/>
        <xdr:cNvSpPr txBox="1"/>
      </xdr:nvSpPr>
      <xdr:spPr>
        <a:xfrm>
          <a:off x="6705111" y="161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4" name="直線コネクタ 513"/>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5"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6" name="直線コネクタ 515"/>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7"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8" name="直線コネクタ 517"/>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3721</xdr:rowOff>
    </xdr:from>
    <xdr:to>
      <xdr:col>23</xdr:col>
      <xdr:colOff>517525</xdr:colOff>
      <xdr:row>39</xdr:row>
      <xdr:rowOff>27305</xdr:rowOff>
    </xdr:to>
    <xdr:cxnSp macro="">
      <xdr:nvCxnSpPr>
        <xdr:cNvPr id="519" name="直線コネクタ 518"/>
        <xdr:cNvCxnSpPr/>
      </xdr:nvCxnSpPr>
      <xdr:spPr>
        <a:xfrm flipV="1">
          <a:off x="15481300" y="6690271"/>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0"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1" name="フローチャート : 判断 520"/>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27305</xdr:rowOff>
    </xdr:from>
    <xdr:to>
      <xdr:col>22</xdr:col>
      <xdr:colOff>365125</xdr:colOff>
      <xdr:row>39</xdr:row>
      <xdr:rowOff>38354</xdr:rowOff>
    </xdr:to>
    <xdr:cxnSp macro="">
      <xdr:nvCxnSpPr>
        <xdr:cNvPr id="522" name="直線コネクタ 521"/>
        <xdr:cNvCxnSpPr/>
      </xdr:nvCxnSpPr>
      <xdr:spPr>
        <a:xfrm flipV="1">
          <a:off x="14592300" y="671385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3" name="フローチャート : 判断 522"/>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4" name="テキスト ボックス 523"/>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38354</xdr:rowOff>
    </xdr:from>
    <xdr:to>
      <xdr:col>21</xdr:col>
      <xdr:colOff>161925</xdr:colOff>
      <xdr:row>39</xdr:row>
      <xdr:rowOff>46507</xdr:rowOff>
    </xdr:to>
    <xdr:cxnSp macro="">
      <xdr:nvCxnSpPr>
        <xdr:cNvPr id="525" name="直線コネクタ 524"/>
        <xdr:cNvCxnSpPr/>
      </xdr:nvCxnSpPr>
      <xdr:spPr>
        <a:xfrm flipV="1">
          <a:off x="13703300" y="672490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6" name="フローチャート : 判断 525"/>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7" name="テキスト ボックス 526"/>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46507</xdr:rowOff>
    </xdr:from>
    <xdr:to>
      <xdr:col>19</xdr:col>
      <xdr:colOff>644525</xdr:colOff>
      <xdr:row>39</xdr:row>
      <xdr:rowOff>52298</xdr:rowOff>
    </xdr:to>
    <xdr:cxnSp macro="">
      <xdr:nvCxnSpPr>
        <xdr:cNvPr id="528" name="直線コネクタ 527"/>
        <xdr:cNvCxnSpPr/>
      </xdr:nvCxnSpPr>
      <xdr:spPr>
        <a:xfrm flipV="1">
          <a:off x="12814300" y="673305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29" name="フローチャート : 判断 528"/>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0" name="テキスト ボックス 529"/>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1" name="フローチャート : 判断 530"/>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2" name="テキスト ボックス 531"/>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124371</xdr:rowOff>
    </xdr:from>
    <xdr:to>
      <xdr:col>23</xdr:col>
      <xdr:colOff>568325</xdr:colOff>
      <xdr:row>39</xdr:row>
      <xdr:rowOff>54521</xdr:rowOff>
    </xdr:to>
    <xdr:sp macro="" textlink="">
      <xdr:nvSpPr>
        <xdr:cNvPr id="538" name="円/楕円 537"/>
        <xdr:cNvSpPr/>
      </xdr:nvSpPr>
      <xdr:spPr>
        <a:xfrm>
          <a:off x="16268700" y="6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39298</xdr:rowOff>
    </xdr:from>
    <xdr:ext cx="534377" cy="259045"/>
    <xdr:sp macro="" textlink="">
      <xdr:nvSpPr>
        <xdr:cNvPr id="539" name="消防費該当値テキスト"/>
        <xdr:cNvSpPr txBox="1"/>
      </xdr:nvSpPr>
      <xdr:spPr>
        <a:xfrm>
          <a:off x="16370300" y="655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147955</xdr:rowOff>
    </xdr:from>
    <xdr:to>
      <xdr:col>22</xdr:col>
      <xdr:colOff>415925</xdr:colOff>
      <xdr:row>39</xdr:row>
      <xdr:rowOff>78105</xdr:rowOff>
    </xdr:to>
    <xdr:sp macro="" textlink="">
      <xdr:nvSpPr>
        <xdr:cNvPr id="540" name="円/楕円 539"/>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69232</xdr:rowOff>
    </xdr:from>
    <xdr:ext cx="534377" cy="259045"/>
    <xdr:sp macro="" textlink="">
      <xdr:nvSpPr>
        <xdr:cNvPr id="541" name="テキスト ボックス 540"/>
        <xdr:cNvSpPr txBox="1"/>
      </xdr:nvSpPr>
      <xdr:spPr>
        <a:xfrm>
          <a:off x="15214111" y="67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159004</xdr:rowOff>
    </xdr:from>
    <xdr:to>
      <xdr:col>21</xdr:col>
      <xdr:colOff>212725</xdr:colOff>
      <xdr:row>39</xdr:row>
      <xdr:rowOff>89154</xdr:rowOff>
    </xdr:to>
    <xdr:sp macro="" textlink="">
      <xdr:nvSpPr>
        <xdr:cNvPr id="542" name="円/楕円 541"/>
        <xdr:cNvSpPr/>
      </xdr:nvSpPr>
      <xdr:spPr>
        <a:xfrm>
          <a:off x="14541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80281</xdr:rowOff>
    </xdr:from>
    <xdr:ext cx="534377" cy="259045"/>
    <xdr:sp macro="" textlink="">
      <xdr:nvSpPr>
        <xdr:cNvPr id="543" name="テキスト ボックス 542"/>
        <xdr:cNvSpPr txBox="1"/>
      </xdr:nvSpPr>
      <xdr:spPr>
        <a:xfrm>
          <a:off x="14325111" y="676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167157</xdr:rowOff>
    </xdr:from>
    <xdr:to>
      <xdr:col>20</xdr:col>
      <xdr:colOff>9525</xdr:colOff>
      <xdr:row>39</xdr:row>
      <xdr:rowOff>97307</xdr:rowOff>
    </xdr:to>
    <xdr:sp macro="" textlink="">
      <xdr:nvSpPr>
        <xdr:cNvPr id="544" name="円/楕円 543"/>
        <xdr:cNvSpPr/>
      </xdr:nvSpPr>
      <xdr:spPr>
        <a:xfrm>
          <a:off x="13652500" y="66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88434</xdr:rowOff>
    </xdr:from>
    <xdr:ext cx="469744" cy="259045"/>
    <xdr:sp macro="" textlink="">
      <xdr:nvSpPr>
        <xdr:cNvPr id="545" name="テキスト ボックス 544"/>
        <xdr:cNvSpPr txBox="1"/>
      </xdr:nvSpPr>
      <xdr:spPr>
        <a:xfrm>
          <a:off x="13468427" y="67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1498</xdr:rowOff>
    </xdr:from>
    <xdr:to>
      <xdr:col>18</xdr:col>
      <xdr:colOff>492125</xdr:colOff>
      <xdr:row>39</xdr:row>
      <xdr:rowOff>103098</xdr:rowOff>
    </xdr:to>
    <xdr:sp macro="" textlink="">
      <xdr:nvSpPr>
        <xdr:cNvPr id="546" name="円/楕円 545"/>
        <xdr:cNvSpPr/>
      </xdr:nvSpPr>
      <xdr:spPr>
        <a:xfrm>
          <a:off x="12763500" y="66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94225</xdr:rowOff>
    </xdr:from>
    <xdr:ext cx="469744" cy="259045"/>
    <xdr:sp macro="" textlink="">
      <xdr:nvSpPr>
        <xdr:cNvPr id="547" name="テキスト ボックス 546"/>
        <xdr:cNvSpPr txBox="1"/>
      </xdr:nvSpPr>
      <xdr:spPr>
        <a:xfrm>
          <a:off x="12579427" y="678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2" name="直線コネクタ 571"/>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3"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4" name="直線コネクタ 573"/>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5"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6" name="直線コネクタ 575"/>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155626</xdr:rowOff>
    </xdr:from>
    <xdr:to>
      <xdr:col>23</xdr:col>
      <xdr:colOff>517525</xdr:colOff>
      <xdr:row>57</xdr:row>
      <xdr:rowOff>14332</xdr:rowOff>
    </xdr:to>
    <xdr:cxnSp macro="">
      <xdr:nvCxnSpPr>
        <xdr:cNvPr id="577" name="直線コネクタ 576"/>
        <xdr:cNvCxnSpPr/>
      </xdr:nvCxnSpPr>
      <xdr:spPr>
        <a:xfrm flipV="1">
          <a:off x="15481300" y="9756826"/>
          <a:ext cx="8382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8"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79" name="フローチャート : 判断 578"/>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4711</xdr:rowOff>
    </xdr:from>
    <xdr:to>
      <xdr:col>22</xdr:col>
      <xdr:colOff>365125</xdr:colOff>
      <xdr:row>57</xdr:row>
      <xdr:rowOff>14332</xdr:rowOff>
    </xdr:to>
    <xdr:cxnSp macro="">
      <xdr:nvCxnSpPr>
        <xdr:cNvPr id="580" name="直線コネクタ 579"/>
        <xdr:cNvCxnSpPr/>
      </xdr:nvCxnSpPr>
      <xdr:spPr>
        <a:xfrm>
          <a:off x="14592300" y="9605911"/>
          <a:ext cx="889000" cy="1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1" name="フローチャート : 判断 580"/>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2" name="テキスト ボックス 581"/>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4711</xdr:rowOff>
    </xdr:from>
    <xdr:to>
      <xdr:col>21</xdr:col>
      <xdr:colOff>161925</xdr:colOff>
      <xdr:row>56</xdr:row>
      <xdr:rowOff>133700</xdr:rowOff>
    </xdr:to>
    <xdr:cxnSp macro="">
      <xdr:nvCxnSpPr>
        <xdr:cNvPr id="583" name="直線コネクタ 582"/>
        <xdr:cNvCxnSpPr/>
      </xdr:nvCxnSpPr>
      <xdr:spPr>
        <a:xfrm flipV="1">
          <a:off x="13703300" y="9605911"/>
          <a:ext cx="889000" cy="1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4" name="フローチャート : 判断 583"/>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5" name="テキスト ボックス 584"/>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133700</xdr:rowOff>
    </xdr:from>
    <xdr:to>
      <xdr:col>19</xdr:col>
      <xdr:colOff>644525</xdr:colOff>
      <xdr:row>57</xdr:row>
      <xdr:rowOff>72854</xdr:rowOff>
    </xdr:to>
    <xdr:cxnSp macro="">
      <xdr:nvCxnSpPr>
        <xdr:cNvPr id="586" name="直線コネクタ 585"/>
        <xdr:cNvCxnSpPr/>
      </xdr:nvCxnSpPr>
      <xdr:spPr>
        <a:xfrm flipV="1">
          <a:off x="12814300" y="9734900"/>
          <a:ext cx="889000" cy="1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7" name="フローチャート : 判断 586"/>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8" name="テキスト ボックス 587"/>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89" name="フローチャート : 判断 588"/>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0" name="テキスト ボックス 589"/>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104826</xdr:rowOff>
    </xdr:from>
    <xdr:to>
      <xdr:col>23</xdr:col>
      <xdr:colOff>568325</xdr:colOff>
      <xdr:row>57</xdr:row>
      <xdr:rowOff>34976</xdr:rowOff>
    </xdr:to>
    <xdr:sp macro="" textlink="">
      <xdr:nvSpPr>
        <xdr:cNvPr id="596" name="円/楕円 595"/>
        <xdr:cNvSpPr/>
      </xdr:nvSpPr>
      <xdr:spPr>
        <a:xfrm>
          <a:off x="16268700" y="970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83253</xdr:rowOff>
    </xdr:from>
    <xdr:ext cx="534377" cy="259045"/>
    <xdr:sp macro="" textlink="">
      <xdr:nvSpPr>
        <xdr:cNvPr id="597" name="教育費該当値テキスト"/>
        <xdr:cNvSpPr txBox="1"/>
      </xdr:nvSpPr>
      <xdr:spPr>
        <a:xfrm>
          <a:off x="16370300" y="96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134982</xdr:rowOff>
    </xdr:from>
    <xdr:to>
      <xdr:col>22</xdr:col>
      <xdr:colOff>415925</xdr:colOff>
      <xdr:row>57</xdr:row>
      <xdr:rowOff>65132</xdr:rowOff>
    </xdr:to>
    <xdr:sp macro="" textlink="">
      <xdr:nvSpPr>
        <xdr:cNvPr id="598" name="円/楕円 597"/>
        <xdr:cNvSpPr/>
      </xdr:nvSpPr>
      <xdr:spPr>
        <a:xfrm>
          <a:off x="15430500" y="97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56259</xdr:rowOff>
    </xdr:from>
    <xdr:ext cx="534377" cy="259045"/>
    <xdr:sp macro="" textlink="">
      <xdr:nvSpPr>
        <xdr:cNvPr id="599" name="テキスト ボックス 598"/>
        <xdr:cNvSpPr txBox="1"/>
      </xdr:nvSpPr>
      <xdr:spPr>
        <a:xfrm>
          <a:off x="15214111" y="982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125361</xdr:rowOff>
    </xdr:from>
    <xdr:to>
      <xdr:col>21</xdr:col>
      <xdr:colOff>212725</xdr:colOff>
      <xdr:row>56</xdr:row>
      <xdr:rowOff>55511</xdr:rowOff>
    </xdr:to>
    <xdr:sp macro="" textlink="">
      <xdr:nvSpPr>
        <xdr:cNvPr id="600" name="円/楕円 599"/>
        <xdr:cNvSpPr/>
      </xdr:nvSpPr>
      <xdr:spPr>
        <a:xfrm>
          <a:off x="14541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72038</xdr:rowOff>
    </xdr:from>
    <xdr:ext cx="534377" cy="259045"/>
    <xdr:sp macro="" textlink="">
      <xdr:nvSpPr>
        <xdr:cNvPr id="601" name="テキスト ボックス 600"/>
        <xdr:cNvSpPr txBox="1"/>
      </xdr:nvSpPr>
      <xdr:spPr>
        <a:xfrm>
          <a:off x="14325111" y="93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82900</xdr:rowOff>
    </xdr:from>
    <xdr:to>
      <xdr:col>20</xdr:col>
      <xdr:colOff>9525</xdr:colOff>
      <xdr:row>57</xdr:row>
      <xdr:rowOff>13050</xdr:rowOff>
    </xdr:to>
    <xdr:sp macro="" textlink="">
      <xdr:nvSpPr>
        <xdr:cNvPr id="602" name="円/楕円 601"/>
        <xdr:cNvSpPr/>
      </xdr:nvSpPr>
      <xdr:spPr>
        <a:xfrm>
          <a:off x="13652500" y="968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4177</xdr:rowOff>
    </xdr:from>
    <xdr:ext cx="534377" cy="259045"/>
    <xdr:sp macro="" textlink="">
      <xdr:nvSpPr>
        <xdr:cNvPr id="603" name="テキスト ボックス 602"/>
        <xdr:cNvSpPr txBox="1"/>
      </xdr:nvSpPr>
      <xdr:spPr>
        <a:xfrm>
          <a:off x="13436111" y="97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22054</xdr:rowOff>
    </xdr:from>
    <xdr:to>
      <xdr:col>18</xdr:col>
      <xdr:colOff>492125</xdr:colOff>
      <xdr:row>57</xdr:row>
      <xdr:rowOff>123654</xdr:rowOff>
    </xdr:to>
    <xdr:sp macro="" textlink="">
      <xdr:nvSpPr>
        <xdr:cNvPr id="604" name="円/楕円 603"/>
        <xdr:cNvSpPr/>
      </xdr:nvSpPr>
      <xdr:spPr>
        <a:xfrm>
          <a:off x="12763500" y="97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114781</xdr:rowOff>
    </xdr:from>
    <xdr:ext cx="534377" cy="259045"/>
    <xdr:sp macro="" textlink="">
      <xdr:nvSpPr>
        <xdr:cNvPr id="605" name="テキスト ボックス 604"/>
        <xdr:cNvSpPr txBox="1"/>
      </xdr:nvSpPr>
      <xdr:spPr>
        <a:xfrm>
          <a:off x="12547111" y="98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29" name="直線コネクタ 628"/>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2"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3" name="直線コネクタ 632"/>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45783</xdr:rowOff>
    </xdr:from>
    <xdr:to>
      <xdr:col>23</xdr:col>
      <xdr:colOff>517525</xdr:colOff>
      <xdr:row>78</xdr:row>
      <xdr:rowOff>157569</xdr:rowOff>
    </xdr:to>
    <xdr:cxnSp macro="">
      <xdr:nvCxnSpPr>
        <xdr:cNvPr id="634" name="直線コネクタ 633"/>
        <xdr:cNvCxnSpPr/>
      </xdr:nvCxnSpPr>
      <xdr:spPr>
        <a:xfrm>
          <a:off x="15481300" y="13418883"/>
          <a:ext cx="8382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5"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6" name="フローチャート : 判断 635"/>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45783</xdr:rowOff>
    </xdr:from>
    <xdr:to>
      <xdr:col>22</xdr:col>
      <xdr:colOff>365125</xdr:colOff>
      <xdr:row>78</xdr:row>
      <xdr:rowOff>95352</xdr:rowOff>
    </xdr:to>
    <xdr:cxnSp macro="">
      <xdr:nvCxnSpPr>
        <xdr:cNvPr id="637" name="直線コネクタ 636"/>
        <xdr:cNvCxnSpPr/>
      </xdr:nvCxnSpPr>
      <xdr:spPr>
        <a:xfrm flipV="1">
          <a:off x="14592300" y="13418883"/>
          <a:ext cx="889000" cy="4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8" name="フローチャート : 判断 637"/>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39" name="テキスト ボックス 638"/>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95352</xdr:rowOff>
    </xdr:from>
    <xdr:to>
      <xdr:col>21</xdr:col>
      <xdr:colOff>161925</xdr:colOff>
      <xdr:row>79</xdr:row>
      <xdr:rowOff>41821</xdr:rowOff>
    </xdr:to>
    <xdr:cxnSp macro="">
      <xdr:nvCxnSpPr>
        <xdr:cNvPr id="640" name="直線コネクタ 639"/>
        <xdr:cNvCxnSpPr/>
      </xdr:nvCxnSpPr>
      <xdr:spPr>
        <a:xfrm flipV="1">
          <a:off x="13703300" y="13468452"/>
          <a:ext cx="889000" cy="1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1" name="フローチャート : 判断 640"/>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2" name="テキスト ボックス 641"/>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41821</xdr:rowOff>
    </xdr:from>
    <xdr:to>
      <xdr:col>19</xdr:col>
      <xdr:colOff>644525</xdr:colOff>
      <xdr:row>79</xdr:row>
      <xdr:rowOff>44450</xdr:rowOff>
    </xdr:to>
    <xdr:cxnSp macro="">
      <xdr:nvCxnSpPr>
        <xdr:cNvPr id="643" name="直線コネクタ 642"/>
        <xdr:cNvCxnSpPr/>
      </xdr:nvCxnSpPr>
      <xdr:spPr>
        <a:xfrm flipV="1">
          <a:off x="12814300" y="135863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4" name="フローチャート : 判断 643"/>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5" name="テキスト ボックス 644"/>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6" name="フローチャート : 判断 645"/>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7" name="テキスト ボックス 646"/>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106769</xdr:rowOff>
    </xdr:from>
    <xdr:to>
      <xdr:col>23</xdr:col>
      <xdr:colOff>568325</xdr:colOff>
      <xdr:row>79</xdr:row>
      <xdr:rowOff>36919</xdr:rowOff>
    </xdr:to>
    <xdr:sp macro="" textlink="">
      <xdr:nvSpPr>
        <xdr:cNvPr id="653" name="円/楕円 652"/>
        <xdr:cNvSpPr/>
      </xdr:nvSpPr>
      <xdr:spPr>
        <a:xfrm>
          <a:off x="16268700" y="134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66146</xdr:rowOff>
    </xdr:from>
    <xdr:ext cx="469744" cy="259045"/>
    <xdr:sp macro="" textlink="">
      <xdr:nvSpPr>
        <xdr:cNvPr id="654" name="災害復旧費該当値テキスト"/>
        <xdr:cNvSpPr txBox="1"/>
      </xdr:nvSpPr>
      <xdr:spPr>
        <a:xfrm>
          <a:off x="16370300" y="132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166433</xdr:rowOff>
    </xdr:from>
    <xdr:to>
      <xdr:col>22</xdr:col>
      <xdr:colOff>415925</xdr:colOff>
      <xdr:row>78</xdr:row>
      <xdr:rowOff>96583</xdr:rowOff>
    </xdr:to>
    <xdr:sp macro="" textlink="">
      <xdr:nvSpPr>
        <xdr:cNvPr id="655" name="円/楕円 654"/>
        <xdr:cNvSpPr/>
      </xdr:nvSpPr>
      <xdr:spPr>
        <a:xfrm>
          <a:off x="15430500" y="133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113110</xdr:rowOff>
    </xdr:from>
    <xdr:ext cx="469744" cy="259045"/>
    <xdr:sp macro="" textlink="">
      <xdr:nvSpPr>
        <xdr:cNvPr id="656" name="テキスト ボックス 655"/>
        <xdr:cNvSpPr txBox="1"/>
      </xdr:nvSpPr>
      <xdr:spPr>
        <a:xfrm>
          <a:off x="15246427" y="131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44552</xdr:rowOff>
    </xdr:from>
    <xdr:to>
      <xdr:col>21</xdr:col>
      <xdr:colOff>212725</xdr:colOff>
      <xdr:row>78</xdr:row>
      <xdr:rowOff>146152</xdr:rowOff>
    </xdr:to>
    <xdr:sp macro="" textlink="">
      <xdr:nvSpPr>
        <xdr:cNvPr id="657" name="円/楕円 656"/>
        <xdr:cNvSpPr/>
      </xdr:nvSpPr>
      <xdr:spPr>
        <a:xfrm>
          <a:off x="14541500" y="1341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137279</xdr:rowOff>
    </xdr:from>
    <xdr:ext cx="469744" cy="259045"/>
    <xdr:sp macro="" textlink="">
      <xdr:nvSpPr>
        <xdr:cNvPr id="658" name="テキスト ボックス 657"/>
        <xdr:cNvSpPr txBox="1"/>
      </xdr:nvSpPr>
      <xdr:spPr>
        <a:xfrm>
          <a:off x="14357427" y="1351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162471</xdr:rowOff>
    </xdr:from>
    <xdr:to>
      <xdr:col>20</xdr:col>
      <xdr:colOff>9525</xdr:colOff>
      <xdr:row>79</xdr:row>
      <xdr:rowOff>92621</xdr:rowOff>
    </xdr:to>
    <xdr:sp macro="" textlink="">
      <xdr:nvSpPr>
        <xdr:cNvPr id="659" name="円/楕円 658"/>
        <xdr:cNvSpPr/>
      </xdr:nvSpPr>
      <xdr:spPr>
        <a:xfrm>
          <a:off x="13652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83748</xdr:rowOff>
    </xdr:from>
    <xdr:ext cx="313932" cy="259045"/>
    <xdr:sp macro="" textlink="">
      <xdr:nvSpPr>
        <xdr:cNvPr id="660" name="テキスト ボックス 659"/>
        <xdr:cNvSpPr txBox="1"/>
      </xdr:nvSpPr>
      <xdr:spPr>
        <a:xfrm>
          <a:off x="13546333" y="13628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1" name="円/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2" name="テキスト ボックス 66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8" name="直線コネクタ 687"/>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89"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0" name="直線コネクタ 689"/>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1"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2" name="直線コネクタ 691"/>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151718</xdr:rowOff>
    </xdr:from>
    <xdr:to>
      <xdr:col>23</xdr:col>
      <xdr:colOff>517525</xdr:colOff>
      <xdr:row>94</xdr:row>
      <xdr:rowOff>23865</xdr:rowOff>
    </xdr:to>
    <xdr:cxnSp macro="">
      <xdr:nvCxnSpPr>
        <xdr:cNvPr id="693" name="直線コネクタ 692"/>
        <xdr:cNvCxnSpPr/>
      </xdr:nvCxnSpPr>
      <xdr:spPr>
        <a:xfrm>
          <a:off x="15481300" y="16096568"/>
          <a:ext cx="8382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4"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5" name="フローチャート : 判断 694"/>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120155</xdr:rowOff>
    </xdr:from>
    <xdr:to>
      <xdr:col>22</xdr:col>
      <xdr:colOff>365125</xdr:colOff>
      <xdr:row>93</xdr:row>
      <xdr:rowOff>151718</xdr:rowOff>
    </xdr:to>
    <xdr:cxnSp macro="">
      <xdr:nvCxnSpPr>
        <xdr:cNvPr id="696" name="直線コネクタ 695"/>
        <xdr:cNvCxnSpPr/>
      </xdr:nvCxnSpPr>
      <xdr:spPr>
        <a:xfrm>
          <a:off x="14592300" y="16065005"/>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7" name="フローチャート : 判断 696"/>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98" name="テキスト ボックス 697"/>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120155</xdr:rowOff>
    </xdr:from>
    <xdr:to>
      <xdr:col>21</xdr:col>
      <xdr:colOff>161925</xdr:colOff>
      <xdr:row>93</xdr:row>
      <xdr:rowOff>167932</xdr:rowOff>
    </xdr:to>
    <xdr:cxnSp macro="">
      <xdr:nvCxnSpPr>
        <xdr:cNvPr id="699" name="直線コネクタ 698"/>
        <xdr:cNvCxnSpPr/>
      </xdr:nvCxnSpPr>
      <xdr:spPr>
        <a:xfrm flipV="1">
          <a:off x="13703300" y="16065005"/>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0" name="フローチャート : 判断 699"/>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1" name="テキスト ボックス 700"/>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113770</xdr:rowOff>
    </xdr:from>
    <xdr:to>
      <xdr:col>19</xdr:col>
      <xdr:colOff>644525</xdr:colOff>
      <xdr:row>93</xdr:row>
      <xdr:rowOff>167932</xdr:rowOff>
    </xdr:to>
    <xdr:cxnSp macro="">
      <xdr:nvCxnSpPr>
        <xdr:cNvPr id="702" name="直線コネクタ 701"/>
        <xdr:cNvCxnSpPr/>
      </xdr:nvCxnSpPr>
      <xdr:spPr>
        <a:xfrm>
          <a:off x="12814300" y="16058620"/>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3" name="フローチャート : 判断 702"/>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4" name="テキスト ボックス 703"/>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5" name="フローチャート : 判断 704"/>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6" name="テキスト ボックス 705"/>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144515</xdr:rowOff>
    </xdr:from>
    <xdr:to>
      <xdr:col>23</xdr:col>
      <xdr:colOff>568325</xdr:colOff>
      <xdr:row>94</xdr:row>
      <xdr:rowOff>74665</xdr:rowOff>
    </xdr:to>
    <xdr:sp macro="" textlink="">
      <xdr:nvSpPr>
        <xdr:cNvPr id="712" name="円/楕円 711"/>
        <xdr:cNvSpPr/>
      </xdr:nvSpPr>
      <xdr:spPr>
        <a:xfrm>
          <a:off x="16268700" y="1608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167392</xdr:rowOff>
    </xdr:from>
    <xdr:ext cx="534377" cy="259045"/>
    <xdr:sp macro="" textlink="">
      <xdr:nvSpPr>
        <xdr:cNvPr id="713" name="公債費該当値テキスト"/>
        <xdr:cNvSpPr txBox="1"/>
      </xdr:nvSpPr>
      <xdr:spPr>
        <a:xfrm>
          <a:off x="16370300" y="1594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100918</xdr:rowOff>
    </xdr:from>
    <xdr:to>
      <xdr:col>22</xdr:col>
      <xdr:colOff>415925</xdr:colOff>
      <xdr:row>94</xdr:row>
      <xdr:rowOff>31068</xdr:rowOff>
    </xdr:to>
    <xdr:sp macro="" textlink="">
      <xdr:nvSpPr>
        <xdr:cNvPr id="714" name="円/楕円 713"/>
        <xdr:cNvSpPr/>
      </xdr:nvSpPr>
      <xdr:spPr>
        <a:xfrm>
          <a:off x="15430500" y="1604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47595</xdr:rowOff>
    </xdr:from>
    <xdr:ext cx="534377" cy="259045"/>
    <xdr:sp macro="" textlink="">
      <xdr:nvSpPr>
        <xdr:cNvPr id="715" name="テキスト ボックス 714"/>
        <xdr:cNvSpPr txBox="1"/>
      </xdr:nvSpPr>
      <xdr:spPr>
        <a:xfrm>
          <a:off x="15214111" y="1582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69355</xdr:rowOff>
    </xdr:from>
    <xdr:to>
      <xdr:col>21</xdr:col>
      <xdr:colOff>212725</xdr:colOff>
      <xdr:row>93</xdr:row>
      <xdr:rowOff>170955</xdr:rowOff>
    </xdr:to>
    <xdr:sp macro="" textlink="">
      <xdr:nvSpPr>
        <xdr:cNvPr id="716" name="円/楕円 715"/>
        <xdr:cNvSpPr/>
      </xdr:nvSpPr>
      <xdr:spPr>
        <a:xfrm>
          <a:off x="14541500" y="160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16032</xdr:rowOff>
    </xdr:from>
    <xdr:ext cx="534377" cy="259045"/>
    <xdr:sp macro="" textlink="">
      <xdr:nvSpPr>
        <xdr:cNvPr id="717" name="テキスト ボックス 716"/>
        <xdr:cNvSpPr txBox="1"/>
      </xdr:nvSpPr>
      <xdr:spPr>
        <a:xfrm>
          <a:off x="14325111" y="157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61,697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117132</xdr:rowOff>
    </xdr:from>
    <xdr:to>
      <xdr:col>20</xdr:col>
      <xdr:colOff>9525</xdr:colOff>
      <xdr:row>94</xdr:row>
      <xdr:rowOff>47282</xdr:rowOff>
    </xdr:to>
    <xdr:sp macro="" textlink="">
      <xdr:nvSpPr>
        <xdr:cNvPr id="718" name="円/楕円 717"/>
        <xdr:cNvSpPr/>
      </xdr:nvSpPr>
      <xdr:spPr>
        <a:xfrm>
          <a:off x="13652500" y="160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63809</xdr:rowOff>
    </xdr:from>
    <xdr:ext cx="534377" cy="259045"/>
    <xdr:sp macro="" textlink="">
      <xdr:nvSpPr>
        <xdr:cNvPr id="719" name="テキスト ボックス 718"/>
        <xdr:cNvSpPr txBox="1"/>
      </xdr:nvSpPr>
      <xdr:spPr>
        <a:xfrm>
          <a:off x="13436111" y="158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62970</xdr:rowOff>
    </xdr:from>
    <xdr:to>
      <xdr:col>18</xdr:col>
      <xdr:colOff>492125</xdr:colOff>
      <xdr:row>93</xdr:row>
      <xdr:rowOff>164570</xdr:rowOff>
    </xdr:to>
    <xdr:sp macro="" textlink="">
      <xdr:nvSpPr>
        <xdr:cNvPr id="720" name="円/楕円 719"/>
        <xdr:cNvSpPr/>
      </xdr:nvSpPr>
      <xdr:spPr>
        <a:xfrm>
          <a:off x="12763500" y="1600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9647</xdr:rowOff>
    </xdr:from>
    <xdr:ext cx="534377" cy="259045"/>
    <xdr:sp macro="" textlink="">
      <xdr:nvSpPr>
        <xdr:cNvPr id="721" name="テキスト ボックス 720"/>
        <xdr:cNvSpPr txBox="1"/>
      </xdr:nvSpPr>
      <xdr:spPr>
        <a:xfrm>
          <a:off x="12547111" y="157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5" name="直線コネクタ 744"/>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6"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8"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49" name="直線コネクタ 748"/>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1"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2" name="フローチャート : 判断 751"/>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4" name="フローチャート : 判断 753"/>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5" name="テキスト ボックス 754"/>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7" name="フローチャート : 判断 756"/>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8" name="テキスト ボックス 757"/>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0" name="フローチャート : 判断 759"/>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1" name="テキスト ボックス 760"/>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2" name="フローチャート : 判断 761"/>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3" name="テキスト ボックス 762"/>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0"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新集中改革プラン等の諸改革により、経常経費の削減と普通建設事業の平準化を行ってきた結果、多くの目的別歳出において類似団体や滋賀県平均を下まわっている。この中で総務費と土木費について平成２５年度に支出が大きくなっているのは、新幹線新駅建設が中止となったことから事業が進められなくなった土地開発公社を解散するために必要な費用として、土地開発公社保証債務履行金を</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百万円支出したことによる。また平成２３年度の総務費が突出しているのは、左記の事業が立ちゆかなくなった土地開発公社へ市が</a:t>
          </a:r>
          <a:r>
            <a:rPr kumimoji="1" lang="en-US" altLang="ja-JP" sz="1300">
              <a:solidFill>
                <a:schemeClr val="dk1"/>
              </a:solidFill>
              <a:effectLst/>
              <a:latin typeface="+mn-lt"/>
              <a:ea typeface="+mn-ea"/>
              <a:cs typeface="+mn-cs"/>
            </a:rPr>
            <a:t>3,550</a:t>
          </a:r>
          <a:r>
            <a:rPr kumimoji="1" lang="ja-JP" altLang="ja-JP" sz="1300">
              <a:solidFill>
                <a:schemeClr val="dk1"/>
              </a:solidFill>
              <a:effectLst/>
              <a:latin typeface="+mn-lt"/>
              <a:ea typeface="+mn-ea"/>
              <a:cs typeface="+mn-cs"/>
            </a:rPr>
            <a:t>百万円を貸し付けていたことによる。なお、当公社については平成２５年度に第三セクター等改革推進債を活用し解散した。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災害復旧費については、平成２５年の台風１８号による被害の復旧を平成２５～２７年にかけて進めてきたことからこの期間に支出が大きくなっている。</a:t>
          </a:r>
          <a:endParaRPr lang="ja-JP" altLang="ja-JP" sz="1300">
            <a:effectLst/>
          </a:endParaRPr>
        </a:p>
        <a:p>
          <a:r>
            <a:rPr kumimoji="1" lang="ja-JP" altLang="ja-JP" sz="1300">
              <a:solidFill>
                <a:schemeClr val="dk1"/>
              </a:solidFill>
              <a:effectLst/>
              <a:latin typeface="+mn-lt"/>
              <a:ea typeface="+mn-ea"/>
              <a:cs typeface="+mn-cs"/>
            </a:rPr>
            <a:t>　公債費について類似団体や滋賀県平均と比較して高くなっているのは、人口急増対策で比較的短期間に小学校、総合福祉保健センターや環境センター等の整備のために発行した市債の償還がピークを迎えていることによる。上記の諸改革で普通建設事業を平準化してきたことから公債費は低減しつつあり、今後も引き続き公債費の低減に努め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平成１８年度から平成２０年度まで実質単年度収支がマイナスで十分な積立ができなかったことから、平成２２年度までは財政調整基金が枯渇するという厳しい状況が続いていたが、平成２３年度には</a:t>
          </a:r>
          <a:r>
            <a:rPr lang="ja-JP" altLang="ja-JP" sz="1300">
              <a:solidFill>
                <a:schemeClr val="dk1"/>
              </a:solidFill>
              <a:effectLst/>
              <a:latin typeface="+mn-lt"/>
              <a:ea typeface="+mn-ea"/>
              <a:cs typeface="+mn-cs"/>
            </a:rPr>
            <a:t>普通交付税が大きく増額となったことから</a:t>
          </a:r>
          <a:r>
            <a:rPr kumimoji="1" lang="ja-JP" altLang="ja-JP" sz="1300">
              <a:solidFill>
                <a:schemeClr val="dk1"/>
              </a:solidFill>
              <a:effectLst/>
              <a:latin typeface="+mn-lt"/>
              <a:ea typeface="+mn-ea"/>
              <a:cs typeface="+mn-cs"/>
            </a:rPr>
            <a:t>財政調整基金に積み立てを行うことができるようになった。平成２７年度についても引き続き積み立てを行うことができた。</a:t>
          </a:r>
          <a:endParaRPr lang="ja-JP" altLang="ja-JP" sz="1300">
            <a:effectLst/>
          </a:endParaRPr>
        </a:p>
        <a:p>
          <a:r>
            <a:rPr kumimoji="1" lang="ja-JP" altLang="ja-JP" sz="1300">
              <a:solidFill>
                <a:schemeClr val="dk1"/>
              </a:solidFill>
              <a:effectLst/>
              <a:latin typeface="+mn-lt"/>
              <a:ea typeface="+mn-ea"/>
              <a:cs typeface="+mn-cs"/>
            </a:rPr>
            <a:t>　収支不均衡体質から脱却すべく、諸改革を確実に実行し財政健全化に努める。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全会計合計ベースでは連結実質赤字はないが、平成１９年度以来赤字決算を続けていた国民健康保険特別会計は、段階的な国保税率の見直しを主な要因として平成２２年度に黒字に転換した。</a:t>
          </a:r>
          <a:endParaRPr lang="ja-JP" altLang="ja-JP" sz="1400">
            <a:effectLst/>
          </a:endParaRPr>
        </a:p>
        <a:p>
          <a:r>
            <a:rPr kumimoji="1" lang="ja-JP" altLang="ja-JP" sz="1400">
              <a:solidFill>
                <a:schemeClr val="dk1"/>
              </a:solidFill>
              <a:effectLst/>
              <a:latin typeface="+mn-lt"/>
              <a:ea typeface="+mn-ea"/>
              <a:cs typeface="+mn-cs"/>
            </a:rPr>
            <a:t>　公営企業会計全体を通じて、適切な収支が今後も保持されるように、一般会計からの繰出金の更なる適正化を進めていく。</a:t>
          </a:r>
          <a:endParaRPr lang="ja-JP" altLang="ja-JP" sz="1400">
            <a:effectLst/>
          </a:endParaRPr>
        </a:p>
        <a:p>
          <a:r>
            <a:rPr kumimoji="1" lang="ja-JP" altLang="ja-JP" sz="1400">
              <a:solidFill>
                <a:schemeClr val="dk1"/>
              </a:solidFill>
              <a:effectLst/>
              <a:latin typeface="+mn-lt"/>
              <a:ea typeface="+mn-ea"/>
              <a:cs typeface="+mn-cs"/>
            </a:rPr>
            <a:t>　一般会計についても、「</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集中改革プラン」の効果を持続させ、歳入確保・歳出削減を確実に実施し、収支均衡・基金の確保・弾力性のある財政運営といった財政の健全化に努める。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E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23586930</v>
      </c>
      <c r="BO4" s="379"/>
      <c r="BP4" s="379"/>
      <c r="BQ4" s="379"/>
      <c r="BR4" s="379"/>
      <c r="BS4" s="379"/>
      <c r="BT4" s="379"/>
      <c r="BU4" s="380"/>
      <c r="BV4" s="378">
        <v>22838925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3.4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23048579</v>
      </c>
      <c r="BO5" s="384"/>
      <c r="BP5" s="384"/>
      <c r="BQ5" s="384"/>
      <c r="BR5" s="384"/>
      <c r="BS5" s="384"/>
      <c r="BT5" s="384"/>
      <c r="BU5" s="385"/>
      <c r="BV5" s="383">
        <v>22311246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93.1</v>
      </c>
      <c r="CU5" s="354"/>
      <c r="CV5" s="354"/>
      <c r="CW5" s="354"/>
      <c r="CX5" s="354"/>
      <c r="CY5" s="354"/>
      <c r="CZ5" s="354"/>
      <c r="DA5" s="355"/>
      <c r="DB5" s="353">
        <v>92.5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538351</v>
      </c>
      <c r="BO6" s="384"/>
      <c r="BP6" s="384"/>
      <c r="BQ6" s="384"/>
      <c r="BR6" s="384"/>
      <c r="BS6" s="384"/>
      <c r="BT6" s="384"/>
      <c r="BU6" s="385"/>
      <c r="BV6" s="383">
        <v>527679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v>
      </c>
      <c r="CU6" s="530"/>
      <c r="CV6" s="530"/>
      <c r="CW6" s="530"/>
      <c r="CX6" s="530"/>
      <c r="CY6" s="530"/>
      <c r="CZ6" s="530"/>
      <c r="DA6" s="531"/>
      <c r="DB6" s="529">
        <v>95.4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50382</v>
      </c>
      <c r="BO7" s="384"/>
      <c r="BP7" s="384"/>
      <c r="BQ7" s="384"/>
      <c r="BR7" s="384"/>
      <c r="BS7" s="384"/>
      <c r="BT7" s="384"/>
      <c r="BU7" s="385"/>
      <c r="BV7" s="383">
        <v>62762</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13837847</v>
      </c>
      <c r="CU7" s="384"/>
      <c r="CV7" s="384"/>
      <c r="CW7" s="384"/>
      <c r="CX7" s="384"/>
      <c r="CY7" s="384"/>
      <c r="CZ7" s="384"/>
      <c r="DA7" s="385"/>
      <c r="DB7" s="383">
        <v>13558758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487969</v>
      </c>
      <c r="BO8" s="384"/>
      <c r="BP8" s="384"/>
      <c r="BQ8" s="384"/>
      <c r="BR8" s="384"/>
      <c r="BS8" s="384"/>
      <c r="BT8" s="384"/>
      <c r="BU8" s="385"/>
      <c r="BV8" s="383">
        <v>464917</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0.98</v>
      </c>
      <c r="CU8" s="493"/>
      <c r="CV8" s="493"/>
      <c r="CW8" s="493"/>
      <c r="CX8" s="493"/>
      <c r="CY8" s="493"/>
      <c r="CZ8" s="493"/>
      <c r="DA8" s="494"/>
      <c r="DB8" s="492">
        <v>0.97</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66749</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23052</v>
      </c>
      <c r="BO9" s="384"/>
      <c r="BP9" s="384"/>
      <c r="BQ9" s="384"/>
      <c r="BR9" s="384"/>
      <c r="BS9" s="384"/>
      <c r="BT9" s="384"/>
      <c r="BU9" s="385"/>
      <c r="BV9" s="383">
        <v>-11581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23.6</v>
      </c>
      <c r="CU9" s="354"/>
      <c r="CV9" s="354"/>
      <c r="CW9" s="354"/>
      <c r="CX9" s="354"/>
      <c r="CY9" s="354"/>
      <c r="CZ9" s="354"/>
      <c r="DA9" s="355"/>
      <c r="DB9" s="353">
        <v>24.5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63655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77</v>
      </c>
      <c r="AV10" s="441"/>
      <c r="AW10" s="441"/>
      <c r="AX10" s="441"/>
      <c r="AY10" s="363" t="s">
        <v>102</v>
      </c>
      <c r="AZ10" s="364"/>
      <c r="BA10" s="364"/>
      <c r="BB10" s="364"/>
      <c r="BC10" s="364"/>
      <c r="BD10" s="364"/>
      <c r="BE10" s="364"/>
      <c r="BF10" s="364"/>
      <c r="BG10" s="364"/>
      <c r="BH10" s="364"/>
      <c r="BI10" s="364"/>
      <c r="BJ10" s="364"/>
      <c r="BK10" s="364"/>
      <c r="BL10" s="364"/>
      <c r="BM10" s="365"/>
      <c r="BN10" s="383">
        <v>30925</v>
      </c>
      <c r="BO10" s="384"/>
      <c r="BP10" s="384"/>
      <c r="BQ10" s="384"/>
      <c r="BR10" s="384"/>
      <c r="BS10" s="384"/>
      <c r="BT10" s="384"/>
      <c r="BU10" s="385"/>
      <c r="BV10" s="383">
        <v>130818</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77</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t="s">
        <v>108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67702</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66715</v>
      </c>
      <c r="S13" s="485"/>
      <c r="T13" s="485"/>
      <c r="U13" s="485"/>
      <c r="V13" s="486"/>
      <c r="W13" s="472" t="s">
        <v>120</v>
      </c>
      <c r="X13" s="396"/>
      <c r="Y13" s="396"/>
      <c r="Z13" s="396"/>
      <c r="AA13" s="396"/>
      <c r="AB13" s="397"/>
      <c r="AC13" s="359">
        <v>638</v>
      </c>
      <c r="AD13" s="360"/>
      <c r="AE13" s="360"/>
      <c r="AF13" s="360"/>
      <c r="AG13" s="361"/>
      <c r="AH13" s="359">
        <v>821</v>
      </c>
      <c r="AI13" s="360"/>
      <c r="AJ13" s="360"/>
      <c r="AK13" s="360"/>
      <c r="AL13" s="362"/>
      <c r="AM13" s="452" t="s">
        <v>121</v>
      </c>
      <c r="AN13" s="357"/>
      <c r="AO13" s="357"/>
      <c r="AP13" s="357"/>
      <c r="AQ13" s="357"/>
      <c r="AR13" s="357"/>
      <c r="AS13" s="357"/>
      <c r="AT13" s="358"/>
      <c r="AU13" s="440" t="s">
        <v>122</v>
      </c>
      <c r="AV13" s="441"/>
      <c r="AW13" s="441"/>
      <c r="AX13" s="441"/>
      <c r="AY13" s="363" t="s">
        <v>123</v>
      </c>
      <c r="AZ13" s="364"/>
      <c r="BA13" s="364"/>
      <c r="BB13" s="364"/>
      <c r="BC13" s="364"/>
      <c r="BD13" s="364"/>
      <c r="BE13" s="364"/>
      <c r="BF13" s="364"/>
      <c r="BG13" s="364"/>
      <c r="BH13" s="364"/>
      <c r="BI13" s="364"/>
      <c r="BJ13" s="364"/>
      <c r="BK13" s="364"/>
      <c r="BL13" s="364"/>
      <c r="BM13" s="365"/>
      <c r="BN13" s="383">
        <v>53977</v>
      </c>
      <c r="BO13" s="384"/>
      <c r="BP13" s="384"/>
      <c r="BQ13" s="384"/>
      <c r="BR13" s="384"/>
      <c r="BS13" s="384"/>
      <c r="BT13" s="384"/>
      <c r="BU13" s="385"/>
      <c r="BV13" s="383">
        <v>119237</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17.3</v>
      </c>
      <c r="CU13" s="354"/>
      <c r="CV13" s="354"/>
      <c r="CW13" s="354"/>
      <c r="CX13" s="354"/>
      <c r="CY13" s="354"/>
      <c r="CZ13" s="354"/>
      <c r="DA13" s="355"/>
      <c r="DB13" s="353">
        <v>17.399999999999999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67284</v>
      </c>
      <c r="S14" s="485"/>
      <c r="T14" s="485"/>
      <c r="U14" s="485"/>
      <c r="V14" s="486"/>
      <c r="W14" s="487"/>
      <c r="X14" s="399"/>
      <c r="Y14" s="399"/>
      <c r="Z14" s="399"/>
      <c r="AA14" s="399"/>
      <c r="AB14" s="400"/>
      <c r="AC14" s="477">
        <v>2.2000000000000002</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186.1</v>
      </c>
      <c r="CU14" s="456"/>
      <c r="CV14" s="456"/>
      <c r="CW14" s="456"/>
      <c r="CX14" s="456"/>
      <c r="CY14" s="456"/>
      <c r="CZ14" s="456"/>
      <c r="DA14" s="457"/>
      <c r="DB14" s="488">
        <v>206.9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66296</v>
      </c>
      <c r="S15" s="485"/>
      <c r="T15" s="485"/>
      <c r="U15" s="485"/>
      <c r="V15" s="486"/>
      <c r="W15" s="472" t="s">
        <v>127</v>
      </c>
      <c r="X15" s="396"/>
      <c r="Y15" s="396"/>
      <c r="Z15" s="396"/>
      <c r="AA15" s="396"/>
      <c r="AB15" s="397"/>
      <c r="AC15" s="359">
        <v>9840</v>
      </c>
      <c r="AD15" s="360"/>
      <c r="AE15" s="360"/>
      <c r="AF15" s="360"/>
      <c r="AG15" s="361"/>
      <c r="AH15" s="359">
        <v>10064</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10207765</v>
      </c>
      <c r="BO15" s="379"/>
      <c r="BP15" s="379"/>
      <c r="BQ15" s="379"/>
      <c r="BR15" s="379"/>
      <c r="BS15" s="379"/>
      <c r="BT15" s="379"/>
      <c r="BU15" s="380"/>
      <c r="BV15" s="378">
        <v>9959034</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33.299999999999997</v>
      </c>
      <c r="AD16" s="478"/>
      <c r="AE16" s="478"/>
      <c r="AF16" s="478"/>
      <c r="AG16" s="479"/>
      <c r="AH16" s="477">
        <v>33.1</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10415998</v>
      </c>
      <c r="BO16" s="384"/>
      <c r="BP16" s="384"/>
      <c r="BQ16" s="384"/>
      <c r="BR16" s="384"/>
      <c r="BS16" s="384"/>
      <c r="BT16" s="384"/>
      <c r="BU16" s="385"/>
      <c r="BV16" s="383">
        <v>10129928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19028</v>
      </c>
      <c r="AD17" s="360"/>
      <c r="AE17" s="360"/>
      <c r="AF17" s="360"/>
      <c r="AG17" s="361"/>
      <c r="AH17" s="359">
        <v>19244</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13214329</v>
      </c>
      <c r="BO17" s="384"/>
      <c r="BP17" s="384"/>
      <c r="BQ17" s="384"/>
      <c r="BR17" s="384"/>
      <c r="BS17" s="384"/>
      <c r="BT17" s="384"/>
      <c r="BU17" s="385"/>
      <c r="BV17" s="383">
        <v>12973696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52.69</v>
      </c>
      <c r="M18" s="448"/>
      <c r="N18" s="448"/>
      <c r="O18" s="448"/>
      <c r="P18" s="448"/>
      <c r="Q18" s="448"/>
      <c r="R18" s="449"/>
      <c r="S18" s="449"/>
      <c r="T18" s="449"/>
      <c r="U18" s="449"/>
      <c r="V18" s="450"/>
      <c r="W18" s="464"/>
      <c r="X18" s="465"/>
      <c r="Y18" s="465"/>
      <c r="Z18" s="465"/>
      <c r="AA18" s="465"/>
      <c r="AB18" s="473"/>
      <c r="AC18" s="347">
        <v>64.5</v>
      </c>
      <c r="AD18" s="348"/>
      <c r="AE18" s="348"/>
      <c r="AF18" s="348"/>
      <c r="AG18" s="451"/>
      <c r="AH18" s="347">
        <v>63.4</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13423929</v>
      </c>
      <c r="BO18" s="384"/>
      <c r="BP18" s="384"/>
      <c r="BQ18" s="384"/>
      <c r="BR18" s="384"/>
      <c r="BS18" s="384"/>
      <c r="BT18" s="384"/>
      <c r="BU18" s="385"/>
      <c r="BV18" s="383">
        <v>13112498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1267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15986086</v>
      </c>
      <c r="BO19" s="384"/>
      <c r="BP19" s="384"/>
      <c r="BQ19" s="384"/>
      <c r="BR19" s="384"/>
      <c r="BS19" s="384"/>
      <c r="BT19" s="384"/>
      <c r="BU19" s="385"/>
      <c r="BV19" s="383">
        <v>16009605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24592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46974796</v>
      </c>
      <c r="BO23" s="384"/>
      <c r="BP23" s="384"/>
      <c r="BQ23" s="384"/>
      <c r="BR23" s="384"/>
      <c r="BS23" s="384"/>
      <c r="BT23" s="384"/>
      <c r="BU23" s="385"/>
      <c r="BV23" s="383">
        <v>48253246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6498</v>
      </c>
      <c r="R24" s="360"/>
      <c r="S24" s="360"/>
      <c r="T24" s="360"/>
      <c r="U24" s="360"/>
      <c r="V24" s="361"/>
      <c r="W24" s="425"/>
      <c r="X24" s="416"/>
      <c r="Y24" s="417"/>
      <c r="Z24" s="356" t="s">
        <v>150</v>
      </c>
      <c r="AA24" s="357"/>
      <c r="AB24" s="357"/>
      <c r="AC24" s="357"/>
      <c r="AD24" s="357"/>
      <c r="AE24" s="357"/>
      <c r="AF24" s="357"/>
      <c r="AG24" s="358"/>
      <c r="AH24" s="359">
        <v>334</v>
      </c>
      <c r="AI24" s="360"/>
      <c r="AJ24" s="360"/>
      <c r="AK24" s="360"/>
      <c r="AL24" s="361"/>
      <c r="AM24" s="359">
        <v>1044752</v>
      </c>
      <c r="AN24" s="360"/>
      <c r="AO24" s="360"/>
      <c r="AP24" s="360"/>
      <c r="AQ24" s="360"/>
      <c r="AR24" s="361"/>
      <c r="AS24" s="359">
        <v>3128</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16321445</v>
      </c>
      <c r="BO24" s="384"/>
      <c r="BP24" s="384"/>
      <c r="BQ24" s="384"/>
      <c r="BR24" s="384"/>
      <c r="BS24" s="384"/>
      <c r="BT24" s="384"/>
      <c r="BU24" s="385"/>
      <c r="BV24" s="383">
        <v>17132438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5915</v>
      </c>
      <c r="R25" s="360"/>
      <c r="S25" s="360"/>
      <c r="T25" s="360"/>
      <c r="U25" s="360"/>
      <c r="V25" s="361"/>
      <c r="W25" s="425"/>
      <c r="X25" s="416"/>
      <c r="Y25" s="417"/>
      <c r="Z25" s="356" t="s">
        <v>153</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1878147</v>
      </c>
      <c r="BO25" s="379"/>
      <c r="BP25" s="379"/>
      <c r="BQ25" s="379"/>
      <c r="BR25" s="379"/>
      <c r="BS25" s="379"/>
      <c r="BT25" s="379"/>
      <c r="BU25" s="380"/>
      <c r="BV25" s="378">
        <v>2042197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5726</v>
      </c>
      <c r="R26" s="360"/>
      <c r="S26" s="360"/>
      <c r="T26" s="360"/>
      <c r="U26" s="360"/>
      <c r="V26" s="361"/>
      <c r="W26" s="425"/>
      <c r="X26" s="416"/>
      <c r="Y26" s="417"/>
      <c r="Z26" s="356" t="s">
        <v>156</v>
      </c>
      <c r="AA26" s="438"/>
      <c r="AB26" s="438"/>
      <c r="AC26" s="438"/>
      <c r="AD26" s="438"/>
      <c r="AE26" s="438"/>
      <c r="AF26" s="438"/>
      <c r="AG26" s="439"/>
      <c r="AH26" s="359">
        <v>7</v>
      </c>
      <c r="AI26" s="360"/>
      <c r="AJ26" s="360"/>
      <c r="AK26" s="360"/>
      <c r="AL26" s="361"/>
      <c r="AM26" s="359">
        <v>23093</v>
      </c>
      <c r="AN26" s="360"/>
      <c r="AO26" s="360"/>
      <c r="AP26" s="360"/>
      <c r="AQ26" s="360"/>
      <c r="AR26" s="361"/>
      <c r="AS26" s="359">
        <v>3299</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4200</v>
      </c>
      <c r="R27" s="360"/>
      <c r="S27" s="360"/>
      <c r="T27" s="360"/>
      <c r="U27" s="360"/>
      <c r="V27" s="361"/>
      <c r="W27" s="425"/>
      <c r="X27" s="416"/>
      <c r="Y27" s="417"/>
      <c r="Z27" s="356" t="s">
        <v>159</v>
      </c>
      <c r="AA27" s="357"/>
      <c r="AB27" s="357"/>
      <c r="AC27" s="357"/>
      <c r="AD27" s="357"/>
      <c r="AE27" s="357"/>
      <c r="AF27" s="357"/>
      <c r="AG27" s="358"/>
      <c r="AH27" s="359">
        <v>80</v>
      </c>
      <c r="AI27" s="360"/>
      <c r="AJ27" s="360"/>
      <c r="AK27" s="360"/>
      <c r="AL27" s="361"/>
      <c r="AM27" s="359">
        <v>235236</v>
      </c>
      <c r="AN27" s="360"/>
      <c r="AO27" s="360"/>
      <c r="AP27" s="360"/>
      <c r="AQ27" s="360"/>
      <c r="AR27" s="361"/>
      <c r="AS27" s="359">
        <v>2940</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601304</v>
      </c>
      <c r="BO27" s="387"/>
      <c r="BP27" s="387"/>
      <c r="BQ27" s="387"/>
      <c r="BR27" s="387"/>
      <c r="BS27" s="387"/>
      <c r="BT27" s="387"/>
      <c r="BU27" s="388"/>
      <c r="BV27" s="386">
        <v>601292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3570</v>
      </c>
      <c r="R28" s="360"/>
      <c r="S28" s="360"/>
      <c r="T28" s="360"/>
      <c r="U28" s="360"/>
      <c r="V28" s="361"/>
      <c r="W28" s="425"/>
      <c r="X28" s="416"/>
      <c r="Y28" s="417"/>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1162661</v>
      </c>
      <c r="BO28" s="379"/>
      <c r="BP28" s="379"/>
      <c r="BQ28" s="379"/>
      <c r="BR28" s="379"/>
      <c r="BS28" s="379"/>
      <c r="BT28" s="379"/>
      <c r="BU28" s="380"/>
      <c r="BV28" s="378">
        <v>1131736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16</v>
      </c>
      <c r="M29" s="360"/>
      <c r="N29" s="360"/>
      <c r="O29" s="360"/>
      <c r="P29" s="361"/>
      <c r="Q29" s="359">
        <v>3255</v>
      </c>
      <c r="R29" s="360"/>
      <c r="S29" s="360"/>
      <c r="T29" s="360"/>
      <c r="U29" s="360"/>
      <c r="V29" s="361"/>
      <c r="W29" s="426"/>
      <c r="X29" s="427"/>
      <c r="Y29" s="428"/>
      <c r="Z29" s="356" t="s">
        <v>166</v>
      </c>
      <c r="AA29" s="357"/>
      <c r="AB29" s="357"/>
      <c r="AC29" s="357"/>
      <c r="AD29" s="357"/>
      <c r="AE29" s="357"/>
      <c r="AF29" s="357"/>
      <c r="AG29" s="358"/>
      <c r="AH29" s="359">
        <v>414</v>
      </c>
      <c r="AI29" s="360"/>
      <c r="AJ29" s="360"/>
      <c r="AK29" s="360"/>
      <c r="AL29" s="361"/>
      <c r="AM29" s="359">
        <v>1279988</v>
      </c>
      <c r="AN29" s="360"/>
      <c r="AO29" s="360"/>
      <c r="AP29" s="360"/>
      <c r="AQ29" s="360"/>
      <c r="AR29" s="361"/>
      <c r="AS29" s="359">
        <v>3092</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1365804</v>
      </c>
      <c r="BO29" s="384"/>
      <c r="BP29" s="384"/>
      <c r="BQ29" s="384"/>
      <c r="BR29" s="384"/>
      <c r="BS29" s="384"/>
      <c r="BT29" s="384"/>
      <c r="BU29" s="385"/>
      <c r="BV29" s="383">
        <v>1264873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1810486</v>
      </c>
      <c r="BO30" s="387"/>
      <c r="BP30" s="387"/>
      <c r="BQ30" s="387"/>
      <c r="BR30" s="387"/>
      <c r="BS30" s="387"/>
      <c r="BT30" s="387"/>
      <c r="BU30" s="388"/>
      <c r="BV30" s="386">
        <v>1592160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滋賀県市町村職員退職手当組合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栗東市体育協会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大津湖南都市計画事業栗東駅前土地区画整理事業特別会計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滋賀県市町村交通災害共済組合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栗東都市整備</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栗東墓地公園特別会計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湖南広域行政組合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アグリの郷栗東</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大津湖南都市計画事業栗東新都心土地区画整理事業特別会計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滋賀県市町村職員研修センター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滋賀県後期高齢者医療広域連合（一般）</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滋賀県後期高齢者医療広域連合（特別）</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11.24</v>
      </c>
      <c r="G34" s="33">
        <v>12.52</v>
      </c>
      <c r="H34" s="33">
        <v>12.72</v>
      </c>
      <c r="I34" s="33">
        <v>14.09</v>
      </c>
      <c r="J34" s="34">
        <v>13.19</v>
      </c>
      <c r="K34" s="22"/>
      <c r="L34" s="22"/>
      <c r="M34" s="22"/>
      <c r="N34" s="22"/>
      <c r="O34" s="22"/>
      <c r="P34" s="22"/>
    </row>
    <row r="35" spans="1:16" ht="39" customHeight="1">
      <c r="A35" s="22"/>
      <c r="B35" s="35"/>
      <c r="C35" s="1145" t="s">
        <v>527</v>
      </c>
      <c r="D35" s="1146"/>
      <c r="E35" s="1147"/>
      <c r="F35" s="36">
        <v>4.04</v>
      </c>
      <c r="G35" s="37">
        <v>3.41</v>
      </c>
      <c r="H35" s="37">
        <v>3.39</v>
      </c>
      <c r="I35" s="37">
        <v>3.34</v>
      </c>
      <c r="J35" s="38">
        <v>3.42</v>
      </c>
      <c r="K35" s="22"/>
      <c r="L35" s="22"/>
      <c r="M35" s="22"/>
      <c r="N35" s="22"/>
      <c r="O35" s="22"/>
      <c r="P35" s="22"/>
    </row>
    <row r="36" spans="1:16" ht="39" customHeight="1">
      <c r="A36" s="22"/>
      <c r="B36" s="35"/>
      <c r="C36" s="1145" t="s">
        <v>528</v>
      </c>
      <c r="D36" s="1146"/>
      <c r="E36" s="1147"/>
      <c r="F36" s="36" t="s">
        <v>496</v>
      </c>
      <c r="G36" s="37" t="s">
        <v>496</v>
      </c>
      <c r="H36" s="37" t="s">
        <v>496</v>
      </c>
      <c r="I36" s="37">
        <v>1.97</v>
      </c>
      <c r="J36" s="38">
        <v>2.44</v>
      </c>
      <c r="K36" s="22"/>
      <c r="L36" s="22"/>
      <c r="M36" s="22"/>
      <c r="N36" s="22"/>
      <c r="O36" s="22"/>
      <c r="P36" s="22"/>
    </row>
    <row r="37" spans="1:16" ht="39" customHeight="1">
      <c r="A37" s="22"/>
      <c r="B37" s="35"/>
      <c r="C37" s="1145" t="s">
        <v>529</v>
      </c>
      <c r="D37" s="1146"/>
      <c r="E37" s="1147"/>
      <c r="F37" s="36">
        <v>0.66</v>
      </c>
      <c r="G37" s="37">
        <v>1.21</v>
      </c>
      <c r="H37" s="37">
        <v>1.9</v>
      </c>
      <c r="I37" s="37">
        <v>1.85</v>
      </c>
      <c r="J37" s="38">
        <v>1.69</v>
      </c>
      <c r="K37" s="22"/>
      <c r="L37" s="22"/>
      <c r="M37" s="22"/>
      <c r="N37" s="22"/>
      <c r="O37" s="22"/>
      <c r="P37" s="22"/>
    </row>
    <row r="38" spans="1:16" ht="39" customHeight="1">
      <c r="A38" s="22"/>
      <c r="B38" s="35"/>
      <c r="C38" s="1145" t="s">
        <v>530</v>
      </c>
      <c r="D38" s="1146"/>
      <c r="E38" s="1147"/>
      <c r="F38" s="36">
        <v>0.05</v>
      </c>
      <c r="G38" s="37">
        <v>0.08</v>
      </c>
      <c r="H38" s="37">
        <v>0.27</v>
      </c>
      <c r="I38" s="37">
        <v>0.35</v>
      </c>
      <c r="J38" s="38">
        <v>0.5</v>
      </c>
      <c r="K38" s="22"/>
      <c r="L38" s="22"/>
      <c r="M38" s="22"/>
      <c r="N38" s="22"/>
      <c r="O38" s="22"/>
      <c r="P38" s="22"/>
    </row>
    <row r="39" spans="1:16" ht="39" customHeight="1">
      <c r="A39" s="22"/>
      <c r="B39" s="35"/>
      <c r="C39" s="1145" t="s">
        <v>531</v>
      </c>
      <c r="D39" s="1146"/>
      <c r="E39" s="1147"/>
      <c r="F39" s="36">
        <v>0.12</v>
      </c>
      <c r="G39" s="37">
        <v>0.09</v>
      </c>
      <c r="H39" s="37">
        <v>0.09</v>
      </c>
      <c r="I39" s="37">
        <v>0.11</v>
      </c>
      <c r="J39" s="38">
        <v>0.12</v>
      </c>
      <c r="K39" s="22"/>
      <c r="L39" s="22"/>
      <c r="M39" s="22"/>
      <c r="N39" s="22"/>
      <c r="O39" s="22"/>
      <c r="P39" s="22"/>
    </row>
    <row r="40" spans="1:16" ht="39" customHeight="1">
      <c r="A40" s="22"/>
      <c r="B40" s="35"/>
      <c r="C40" s="1145" t="s">
        <v>532</v>
      </c>
      <c r="D40" s="1146"/>
      <c r="E40" s="1147"/>
      <c r="F40" s="36">
        <v>0.02</v>
      </c>
      <c r="G40" s="37">
        <v>0.03</v>
      </c>
      <c r="H40" s="37">
        <v>0.03</v>
      </c>
      <c r="I40" s="37">
        <v>0.03</v>
      </c>
      <c r="J40" s="38">
        <v>0.04</v>
      </c>
      <c r="K40" s="22"/>
      <c r="L40" s="22"/>
      <c r="M40" s="22"/>
      <c r="N40" s="22"/>
      <c r="O40" s="22"/>
      <c r="P40" s="22"/>
    </row>
    <row r="41" spans="1:16" ht="39" customHeight="1">
      <c r="A41" s="22"/>
      <c r="B41" s="35"/>
      <c r="C41" s="1145" t="s">
        <v>533</v>
      </c>
      <c r="D41" s="1146"/>
      <c r="E41" s="1147"/>
      <c r="F41" s="36">
        <v>0</v>
      </c>
      <c r="G41" s="37">
        <v>0.01</v>
      </c>
      <c r="H41" s="37">
        <v>0.01</v>
      </c>
      <c r="I41" s="37">
        <v>0.01</v>
      </c>
      <c r="J41" s="38">
        <v>0.02</v>
      </c>
      <c r="K41" s="22"/>
      <c r="L41" s="22"/>
      <c r="M41" s="22"/>
      <c r="N41" s="22"/>
      <c r="O41" s="22"/>
      <c r="P41" s="22"/>
    </row>
    <row r="42" spans="1:16" ht="39" customHeight="1">
      <c r="A42" s="22"/>
      <c r="B42" s="39"/>
      <c r="C42" s="1145" t="s">
        <v>534</v>
      </c>
      <c r="D42" s="1146"/>
      <c r="E42" s="1147"/>
      <c r="F42" s="36" t="s">
        <v>496</v>
      </c>
      <c r="G42" s="37" t="s">
        <v>496</v>
      </c>
      <c r="H42" s="37" t="s">
        <v>496</v>
      </c>
      <c r="I42" s="37" t="s">
        <v>496</v>
      </c>
      <c r="J42" s="38" t="s">
        <v>496</v>
      </c>
      <c r="K42" s="22"/>
      <c r="L42" s="22"/>
      <c r="M42" s="22"/>
      <c r="N42" s="22"/>
      <c r="O42" s="22"/>
      <c r="P42" s="22"/>
    </row>
    <row r="43" spans="1:16" ht="39" customHeight="1" thickBot="1">
      <c r="A43" s="22"/>
      <c r="B43" s="40"/>
      <c r="C43" s="1148" t="s">
        <v>535</v>
      </c>
      <c r="D43" s="1149"/>
      <c r="E43" s="1150"/>
      <c r="F43" s="41">
        <v>2.85</v>
      </c>
      <c r="G43" s="42">
        <v>2.77</v>
      </c>
      <c r="H43" s="42">
        <v>2.08</v>
      </c>
      <c r="I43" s="42">
        <v>0.02</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10</v>
      </c>
      <c r="C45" s="1162"/>
      <c r="D45" s="58"/>
      <c r="E45" s="1167" t="s">
        <v>11</v>
      </c>
      <c r="F45" s="1167"/>
      <c r="G45" s="1167"/>
      <c r="H45" s="1167"/>
      <c r="I45" s="1167"/>
      <c r="J45" s="1168"/>
      <c r="K45" s="59">
        <v>3935</v>
      </c>
      <c r="L45" s="60">
        <v>3886</v>
      </c>
      <c r="M45" s="60">
        <v>4112</v>
      </c>
      <c r="N45" s="60">
        <v>4019</v>
      </c>
      <c r="O45" s="61">
        <v>3870</v>
      </c>
      <c r="P45" s="48"/>
      <c r="Q45" s="48"/>
      <c r="R45" s="48"/>
      <c r="S45" s="48"/>
      <c r="T45" s="48"/>
      <c r="U45" s="48"/>
    </row>
    <row r="46" spans="1:21" ht="30.75" customHeight="1">
      <c r="A46" s="48"/>
      <c r="B46" s="1163"/>
      <c r="C46" s="1164"/>
      <c r="D46" s="62"/>
      <c r="E46" s="1155" t="s">
        <v>12</v>
      </c>
      <c r="F46" s="1155"/>
      <c r="G46" s="1155"/>
      <c r="H46" s="1155"/>
      <c r="I46" s="1155"/>
      <c r="J46" s="1156"/>
      <c r="K46" s="63" t="s">
        <v>496</v>
      </c>
      <c r="L46" s="64" t="s">
        <v>496</v>
      </c>
      <c r="M46" s="64" t="s">
        <v>496</v>
      </c>
      <c r="N46" s="64" t="s">
        <v>496</v>
      </c>
      <c r="O46" s="65" t="s">
        <v>496</v>
      </c>
      <c r="P46" s="48"/>
      <c r="Q46" s="48"/>
      <c r="R46" s="48"/>
      <c r="S46" s="48"/>
      <c r="T46" s="48"/>
      <c r="U46" s="48"/>
    </row>
    <row r="47" spans="1:21" ht="30.75" customHeight="1">
      <c r="A47" s="48"/>
      <c r="B47" s="1163"/>
      <c r="C47" s="1164"/>
      <c r="D47" s="62"/>
      <c r="E47" s="1155" t="s">
        <v>13</v>
      </c>
      <c r="F47" s="1155"/>
      <c r="G47" s="1155"/>
      <c r="H47" s="1155"/>
      <c r="I47" s="1155"/>
      <c r="J47" s="1156"/>
      <c r="K47" s="63" t="s">
        <v>496</v>
      </c>
      <c r="L47" s="64" t="s">
        <v>496</v>
      </c>
      <c r="M47" s="64" t="s">
        <v>496</v>
      </c>
      <c r="N47" s="64" t="s">
        <v>496</v>
      </c>
      <c r="O47" s="65" t="s">
        <v>496</v>
      </c>
      <c r="P47" s="48"/>
      <c r="Q47" s="48"/>
      <c r="R47" s="48"/>
      <c r="S47" s="48"/>
      <c r="T47" s="48"/>
      <c r="U47" s="48"/>
    </row>
    <row r="48" spans="1:21" ht="30.75" customHeight="1">
      <c r="A48" s="48"/>
      <c r="B48" s="1163"/>
      <c r="C48" s="1164"/>
      <c r="D48" s="62"/>
      <c r="E48" s="1155" t="s">
        <v>14</v>
      </c>
      <c r="F48" s="1155"/>
      <c r="G48" s="1155"/>
      <c r="H48" s="1155"/>
      <c r="I48" s="1155"/>
      <c r="J48" s="1156"/>
      <c r="K48" s="63">
        <v>385</v>
      </c>
      <c r="L48" s="64">
        <v>455</v>
      </c>
      <c r="M48" s="64">
        <v>362</v>
      </c>
      <c r="N48" s="64">
        <v>354</v>
      </c>
      <c r="O48" s="65">
        <v>367</v>
      </c>
      <c r="P48" s="48"/>
      <c r="Q48" s="48"/>
      <c r="R48" s="48"/>
      <c r="S48" s="48"/>
      <c r="T48" s="48"/>
      <c r="U48" s="48"/>
    </row>
    <row r="49" spans="1:21" ht="30.75" customHeight="1">
      <c r="A49" s="48"/>
      <c r="B49" s="1163"/>
      <c r="C49" s="1164"/>
      <c r="D49" s="62"/>
      <c r="E49" s="1155" t="s">
        <v>15</v>
      </c>
      <c r="F49" s="1155"/>
      <c r="G49" s="1155"/>
      <c r="H49" s="1155"/>
      <c r="I49" s="1155"/>
      <c r="J49" s="1156"/>
      <c r="K49" s="63">
        <v>116</v>
      </c>
      <c r="L49" s="64">
        <v>122</v>
      </c>
      <c r="M49" s="64">
        <v>125</v>
      </c>
      <c r="N49" s="64">
        <v>127</v>
      </c>
      <c r="O49" s="65">
        <v>105</v>
      </c>
      <c r="P49" s="48"/>
      <c r="Q49" s="48"/>
      <c r="R49" s="48"/>
      <c r="S49" s="48"/>
      <c r="T49" s="48"/>
      <c r="U49" s="48"/>
    </row>
    <row r="50" spans="1:21" ht="30.75" customHeight="1">
      <c r="A50" s="48"/>
      <c r="B50" s="1163"/>
      <c r="C50" s="1164"/>
      <c r="D50" s="62"/>
      <c r="E50" s="1155" t="s">
        <v>16</v>
      </c>
      <c r="F50" s="1155"/>
      <c r="G50" s="1155"/>
      <c r="H50" s="1155"/>
      <c r="I50" s="1155"/>
      <c r="J50" s="1156"/>
      <c r="K50" s="63">
        <v>10</v>
      </c>
      <c r="L50" s="64">
        <v>9</v>
      </c>
      <c r="M50" s="64">
        <v>9</v>
      </c>
      <c r="N50" s="64">
        <v>9</v>
      </c>
      <c r="O50" s="65">
        <v>153</v>
      </c>
      <c r="P50" s="48"/>
      <c r="Q50" s="48"/>
      <c r="R50" s="48"/>
      <c r="S50" s="48"/>
      <c r="T50" s="48"/>
      <c r="U50" s="48"/>
    </row>
    <row r="51" spans="1:21" ht="30.75" customHeight="1">
      <c r="A51" s="48"/>
      <c r="B51" s="1165"/>
      <c r="C51" s="1166"/>
      <c r="D51" s="66"/>
      <c r="E51" s="1155" t="s">
        <v>17</v>
      </c>
      <c r="F51" s="1155"/>
      <c r="G51" s="1155"/>
      <c r="H51" s="1155"/>
      <c r="I51" s="1155"/>
      <c r="J51" s="1156"/>
      <c r="K51" s="63">
        <v>73</v>
      </c>
      <c r="L51" s="64" t="s">
        <v>496</v>
      </c>
      <c r="M51" s="64" t="s">
        <v>496</v>
      </c>
      <c r="N51" s="64" t="s">
        <v>496</v>
      </c>
      <c r="O51" s="65" t="s">
        <v>496</v>
      </c>
      <c r="P51" s="48"/>
      <c r="Q51" s="48"/>
      <c r="R51" s="48"/>
      <c r="S51" s="48"/>
      <c r="T51" s="48"/>
      <c r="U51" s="48"/>
    </row>
    <row r="52" spans="1:21" ht="30.75" customHeight="1">
      <c r="A52" s="48"/>
      <c r="B52" s="1153" t="s">
        <v>18</v>
      </c>
      <c r="C52" s="1154"/>
      <c r="D52" s="66"/>
      <c r="E52" s="1155" t="s">
        <v>19</v>
      </c>
      <c r="F52" s="1155"/>
      <c r="G52" s="1155"/>
      <c r="H52" s="1155"/>
      <c r="I52" s="1155"/>
      <c r="J52" s="1156"/>
      <c r="K52" s="63">
        <v>2378</v>
      </c>
      <c r="L52" s="64">
        <v>2424</v>
      </c>
      <c r="M52" s="64">
        <v>2491</v>
      </c>
      <c r="N52" s="64">
        <v>2497</v>
      </c>
      <c r="O52" s="65">
        <v>2413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2141</v>
      </c>
      <c r="L53" s="69">
        <v>2048</v>
      </c>
      <c r="M53" s="69">
        <v>2117</v>
      </c>
      <c r="N53" s="69">
        <v>2012</v>
      </c>
      <c r="O53" s="70">
        <v>2082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81" t="s">
        <v>23</v>
      </c>
      <c r="C41" s="1182"/>
      <c r="D41" s="81"/>
      <c r="E41" s="1183" t="s">
        <v>24</v>
      </c>
      <c r="F41" s="1183"/>
      <c r="G41" s="1183"/>
      <c r="H41" s="1184"/>
      <c r="I41" s="82">
        <v>38672</v>
      </c>
      <c r="J41" s="83">
        <v>37021</v>
      </c>
      <c r="K41" s="83">
        <v>50842</v>
      </c>
      <c r="L41" s="83">
        <v>48324</v>
      </c>
      <c r="M41" s="84">
        <v>47042</v>
      </c>
    </row>
    <row r="42" spans="2:13" ht="27.75" customHeight="1">
      <c r="B42" s="1171"/>
      <c r="C42" s="1172"/>
      <c r="D42" s="85"/>
      <c r="E42" s="1175" t="s">
        <v>25</v>
      </c>
      <c r="F42" s="1175"/>
      <c r="G42" s="1175"/>
      <c r="H42" s="1176"/>
      <c r="I42" s="86">
        <v>18832</v>
      </c>
      <c r="J42" s="87">
        <v>18009</v>
      </c>
      <c r="K42" s="87">
        <v>1437</v>
      </c>
      <c r="L42" s="87">
        <v>1329</v>
      </c>
      <c r="M42" s="88">
        <v>1289</v>
      </c>
    </row>
    <row r="43" spans="2:13" ht="27.75" customHeight="1">
      <c r="B43" s="1171"/>
      <c r="C43" s="1172"/>
      <c r="D43" s="85"/>
      <c r="E43" s="1175" t="s">
        <v>26</v>
      </c>
      <c r="F43" s="1175"/>
      <c r="G43" s="1175"/>
      <c r="H43" s="1176"/>
      <c r="I43" s="86">
        <v>8052</v>
      </c>
      <c r="J43" s="87">
        <v>7514</v>
      </c>
      <c r="K43" s="87">
        <v>6287</v>
      </c>
      <c r="L43" s="87">
        <v>6230</v>
      </c>
      <c r="M43" s="88">
        <v>5973</v>
      </c>
    </row>
    <row r="44" spans="2:13" ht="27.75" customHeight="1">
      <c r="B44" s="1171"/>
      <c r="C44" s="1172"/>
      <c r="D44" s="85"/>
      <c r="E44" s="1175" t="s">
        <v>27</v>
      </c>
      <c r="F44" s="1175"/>
      <c r="G44" s="1175"/>
      <c r="H44" s="1176"/>
      <c r="I44" s="86">
        <v>666</v>
      </c>
      <c r="J44" s="87">
        <v>645</v>
      </c>
      <c r="K44" s="87">
        <v>703</v>
      </c>
      <c r="L44" s="87">
        <v>696</v>
      </c>
      <c r="M44" s="88">
        <v>604</v>
      </c>
    </row>
    <row r="45" spans="2:13" ht="27.75" customHeight="1">
      <c r="B45" s="1171"/>
      <c r="C45" s="1172"/>
      <c r="D45" s="85"/>
      <c r="E45" s="1175" t="s">
        <v>28</v>
      </c>
      <c r="F45" s="1175"/>
      <c r="G45" s="1175"/>
      <c r="H45" s="1176"/>
      <c r="I45" s="86">
        <v>1480</v>
      </c>
      <c r="J45" s="87">
        <v>1408</v>
      </c>
      <c r="K45" s="87">
        <v>1342</v>
      </c>
      <c r="L45" s="87">
        <v>1082</v>
      </c>
      <c r="M45" s="88">
        <v>987</v>
      </c>
    </row>
    <row r="46" spans="2:13" ht="27.75" customHeight="1">
      <c r="B46" s="1171"/>
      <c r="C46" s="1172"/>
      <c r="D46" s="85"/>
      <c r="E46" s="1175" t="s">
        <v>29</v>
      </c>
      <c r="F46" s="1175"/>
      <c r="G46" s="1175"/>
      <c r="H46" s="1176"/>
      <c r="I46" s="86">
        <v>15</v>
      </c>
      <c r="J46" s="87">
        <v>2</v>
      </c>
      <c r="K46" s="87" t="s">
        <v>496</v>
      </c>
      <c r="L46" s="87" t="s">
        <v>496</v>
      </c>
      <c r="M46" s="88" t="s">
        <v>496</v>
      </c>
    </row>
    <row r="47" spans="2:13" ht="27.75" customHeight="1">
      <c r="B47" s="1171"/>
      <c r="C47" s="1172"/>
      <c r="D47" s="85"/>
      <c r="E47" s="1175" t="s">
        <v>30</v>
      </c>
      <c r="F47" s="1175"/>
      <c r="G47" s="1175"/>
      <c r="H47" s="1176"/>
      <c r="I47" s="86" t="s">
        <v>496</v>
      </c>
      <c r="J47" s="87" t="s">
        <v>496</v>
      </c>
      <c r="K47" s="87" t="s">
        <v>496</v>
      </c>
      <c r="L47" s="87" t="s">
        <v>496</v>
      </c>
      <c r="M47" s="88" t="s">
        <v>496</v>
      </c>
    </row>
    <row r="48" spans="2:13" ht="27.75" customHeight="1">
      <c r="B48" s="1173"/>
      <c r="C48" s="1174"/>
      <c r="D48" s="85"/>
      <c r="E48" s="1175" t="s">
        <v>31</v>
      </c>
      <c r="F48" s="1175"/>
      <c r="G48" s="1175"/>
      <c r="H48" s="1176"/>
      <c r="I48" s="86" t="s">
        <v>496</v>
      </c>
      <c r="J48" s="87" t="s">
        <v>496</v>
      </c>
      <c r="K48" s="87" t="s">
        <v>496</v>
      </c>
      <c r="L48" s="87" t="s">
        <v>496</v>
      </c>
      <c r="M48" s="88" t="s">
        <v>496</v>
      </c>
    </row>
    <row r="49" spans="2:13" ht="27.75" customHeight="1">
      <c r="B49" s="1169" t="s">
        <v>32</v>
      </c>
      <c r="C49" s="1170"/>
      <c r="D49" s="89"/>
      <c r="E49" s="1175" t="s">
        <v>33</v>
      </c>
      <c r="F49" s="1175"/>
      <c r="G49" s="1175"/>
      <c r="H49" s="1176"/>
      <c r="I49" s="86">
        <v>2882</v>
      </c>
      <c r="J49" s="87">
        <v>3383</v>
      </c>
      <c r="K49" s="87">
        <v>3536</v>
      </c>
      <c r="L49" s="87">
        <v>4055</v>
      </c>
      <c r="M49" s="88">
        <v>4455</v>
      </c>
    </row>
    <row r="50" spans="2:13" ht="27.75" customHeight="1">
      <c r="B50" s="1171"/>
      <c r="C50" s="1172"/>
      <c r="D50" s="85"/>
      <c r="E50" s="1175" t="s">
        <v>34</v>
      </c>
      <c r="F50" s="1175"/>
      <c r="G50" s="1175"/>
      <c r="H50" s="1176"/>
      <c r="I50" s="86">
        <v>10603</v>
      </c>
      <c r="J50" s="87">
        <v>10340</v>
      </c>
      <c r="K50" s="87">
        <v>9309</v>
      </c>
      <c r="L50" s="87">
        <v>8458</v>
      </c>
      <c r="M50" s="88">
        <v>8538</v>
      </c>
    </row>
    <row r="51" spans="2:13" ht="27.75" customHeight="1">
      <c r="B51" s="1173"/>
      <c r="C51" s="1174"/>
      <c r="D51" s="85"/>
      <c r="E51" s="1175" t="s">
        <v>35</v>
      </c>
      <c r="F51" s="1175"/>
      <c r="G51" s="1175"/>
      <c r="H51" s="1176"/>
      <c r="I51" s="86">
        <v>22174</v>
      </c>
      <c r="J51" s="87">
        <v>22135</v>
      </c>
      <c r="K51" s="87">
        <v>21562</v>
      </c>
      <c r="L51" s="87">
        <v>20755</v>
      </c>
      <c r="M51" s="88">
        <v>20319</v>
      </c>
    </row>
    <row r="52" spans="2:13" ht="27.75" customHeight="1" thickBot="1">
      <c r="B52" s="1177" t="s">
        <v>36</v>
      </c>
      <c r="C52" s="1178"/>
      <c r="D52" s="90"/>
      <c r="E52" s="1179" t="s">
        <v>37</v>
      </c>
      <c r="F52" s="1179"/>
      <c r="G52" s="1179"/>
      <c r="H52" s="1180"/>
      <c r="I52" s="91">
        <v>32058</v>
      </c>
      <c r="J52" s="92">
        <v>28741</v>
      </c>
      <c r="K52" s="92">
        <v>26204</v>
      </c>
      <c r="L52" s="92">
        <v>24392</v>
      </c>
      <c r="M52" s="93">
        <v>22583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29725</v>
      </c>
      <c r="E3" s="116"/>
      <c r="F3" s="117">
        <v>47569</v>
      </c>
      <c r="G3" s="118"/>
      <c r="H3" s="119"/>
    </row>
    <row r="4" spans="1:8">
      <c r="A4" s="120"/>
      <c r="B4" s="121"/>
      <c r="C4" s="122"/>
      <c r="D4" s="123">
        <v>21983</v>
      </c>
      <c r="E4" s="124"/>
      <c r="F4" s="125">
        <v>26255</v>
      </c>
      <c r="G4" s="126"/>
      <c r="H4" s="127"/>
    </row>
    <row r="5" spans="1:8">
      <c r="A5" s="108" t="s">
        <v>515</v>
      </c>
      <c r="B5" s="113"/>
      <c r="C5" s="114"/>
      <c r="D5" s="115">
        <v>26818</v>
      </c>
      <c r="E5" s="116"/>
      <c r="F5" s="117">
        <v>50880</v>
      </c>
      <c r="G5" s="118"/>
      <c r="H5" s="119"/>
    </row>
    <row r="6" spans="1:8">
      <c r="A6" s="120"/>
      <c r="B6" s="121"/>
      <c r="C6" s="122"/>
      <c r="D6" s="123">
        <v>17481</v>
      </c>
      <c r="E6" s="124"/>
      <c r="F6" s="125">
        <v>26879</v>
      </c>
      <c r="G6" s="126"/>
      <c r="H6" s="127"/>
    </row>
    <row r="7" spans="1:8">
      <c r="A7" s="108" t="s">
        <v>516</v>
      </c>
      <c r="B7" s="113"/>
      <c r="C7" s="114"/>
      <c r="D7" s="115">
        <v>30594</v>
      </c>
      <c r="E7" s="116"/>
      <c r="F7" s="117">
        <v>63956</v>
      </c>
      <c r="G7" s="118"/>
      <c r="H7" s="119"/>
    </row>
    <row r="8" spans="1:8">
      <c r="A8" s="120"/>
      <c r="B8" s="121"/>
      <c r="C8" s="122"/>
      <c r="D8" s="123">
        <v>12035</v>
      </c>
      <c r="E8" s="124"/>
      <c r="F8" s="125">
        <v>29239</v>
      </c>
      <c r="G8" s="126"/>
      <c r="H8" s="127"/>
    </row>
    <row r="9" spans="1:8">
      <c r="A9" s="108" t="s">
        <v>517</v>
      </c>
      <c r="B9" s="113"/>
      <c r="C9" s="114"/>
      <c r="D9" s="115">
        <v>22001</v>
      </c>
      <c r="E9" s="116"/>
      <c r="F9" s="117">
        <v>66255</v>
      </c>
      <c r="G9" s="118"/>
      <c r="H9" s="119"/>
    </row>
    <row r="10" spans="1:8">
      <c r="A10" s="120"/>
      <c r="B10" s="121"/>
      <c r="C10" s="122"/>
      <c r="D10" s="123">
        <v>12472</v>
      </c>
      <c r="E10" s="124"/>
      <c r="F10" s="125">
        <v>31822</v>
      </c>
      <c r="G10" s="126"/>
      <c r="H10" s="127"/>
    </row>
    <row r="11" spans="1:8">
      <c r="A11" s="108" t="s">
        <v>518</v>
      </c>
      <c r="B11" s="113"/>
      <c r="C11" s="114"/>
      <c r="D11" s="115">
        <v>36039</v>
      </c>
      <c r="E11" s="116"/>
      <c r="F11" s="117">
        <v>54227</v>
      </c>
      <c r="G11" s="118"/>
      <c r="H11" s="119"/>
    </row>
    <row r="12" spans="1:8">
      <c r="A12" s="120"/>
      <c r="B12" s="121"/>
      <c r="C12" s="128"/>
      <c r="D12" s="123">
        <v>21861</v>
      </c>
      <c r="E12" s="124"/>
      <c r="F12" s="125">
        <v>29694</v>
      </c>
      <c r="G12" s="126"/>
      <c r="H12" s="127"/>
    </row>
    <row r="13" spans="1:8">
      <c r="A13" s="108"/>
      <c r="B13" s="113"/>
      <c r="C13" s="129"/>
      <c r="D13" s="130">
        <v>29035</v>
      </c>
      <c r="E13" s="131"/>
      <c r="F13" s="132">
        <v>56577</v>
      </c>
      <c r="G13" s="133"/>
      <c r="H13" s="119"/>
    </row>
    <row r="14" spans="1:8">
      <c r="A14" s="120"/>
      <c r="B14" s="121"/>
      <c r="C14" s="122"/>
      <c r="D14" s="123">
        <v>17166</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4.1100000000000003</v>
      </c>
      <c r="C19" s="134">
        <f>ROUND(VALUE(SUBSTITUTE(実質収支比率等に係る経年分析!G$48,"▲","-")),2)</f>
        <v>3.48</v>
      </c>
      <c r="D19" s="134">
        <f>ROUND(VALUE(SUBSTITUTE(実質収支比率等に係る経年分析!H$48,"▲","-")),2)</f>
        <v>3.47</v>
      </c>
      <c r="E19" s="134">
        <f>ROUND(VALUE(SUBSTITUTE(実質収支比率等に係る経年分析!I$48,"▲","-")),2)</f>
        <v>3.43</v>
      </c>
      <c r="F19" s="134">
        <f>ROUND(VALUE(SUBSTITUTE(実質収支比率等に係る経年分析!J$48,"▲","-")),2)</f>
        <v>3.53</v>
      </c>
    </row>
    <row r="20" spans="1:11">
      <c r="A20" s="134" t="s">
        <v>42</v>
      </c>
      <c r="B20" s="134">
        <f>ROUND(VALUE(SUBSTITUTE(実質収支比率等に係る経年分析!F$47,"▲","-")),2)</f>
        <v>2.6</v>
      </c>
      <c r="C20" s="134">
        <f>ROUND(VALUE(SUBSTITUTE(実質収支比率等に係る経年分析!G$47,"▲","-")),2)</f>
        <v>6.48</v>
      </c>
      <c r="D20" s="134">
        <f>ROUND(VALUE(SUBSTITUTE(実質収支比率等に係る経年分析!H$47,"▲","-")),2)</f>
        <v>7.29</v>
      </c>
      <c r="E20" s="134">
        <f>ROUND(VALUE(SUBSTITUTE(実質収支比率等に係る経年分析!I$47,"▲","-")),2)</f>
        <v>8.35</v>
      </c>
      <c r="F20" s="134">
        <f>ROUND(VALUE(SUBSTITUTE(実質収支比率等に係る経年分析!J$47,"▲","-")),2)</f>
        <v>8.4</v>
      </c>
    </row>
    <row r="21" spans="1:11">
      <c r="A21" s="134" t="s">
        <v>43</v>
      </c>
      <c r="B21" s="134">
        <f>IF(ISNUMBER(VALUE(SUBSTITUTE(実質収支比率等に係る経年分析!F$49,"▲","-"))),ROUND(VALUE(SUBSTITUTE(実質収支比率等に係る経年分析!F$49,"▲","-")),2),NA())</f>
        <v>3.94</v>
      </c>
      <c r="C21" s="134">
        <f>IF(ISNUMBER(VALUE(SUBSTITUTE(実質収支比率等に係る経年分析!G$49,"▲","-"))),ROUND(VALUE(SUBSTITUTE(実質収支比率等に係る経年分析!G$49,"▲","-")),2),NA())</f>
        <v>3.43</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0.88</v>
      </c>
      <c r="F21" s="134">
        <f>IF(ISNUMBER(VALUE(SUBSTITUTE(実質収支比率等に係る経年分析!J$49,"▲","-"))),ROUND(VALUE(SUBSTITUTE(実質収支比率等に係る経年分析!J$49,"▲","-")),2),NA())</f>
        <v>0.39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2.77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栗東墓地公園特別会計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2378</v>
      </c>
      <c r="E42" s="136"/>
      <c r="F42" s="136"/>
      <c r="G42" s="136">
        <f>'実質公債費比率（分子）の構造'!L$52</f>
        <v>2424</v>
      </c>
      <c r="H42" s="136"/>
      <c r="I42" s="136"/>
      <c r="J42" s="136">
        <f>'実質公債費比率（分子）の構造'!M$52</f>
        <v>2491</v>
      </c>
      <c r="K42" s="136"/>
      <c r="L42" s="136"/>
      <c r="M42" s="136">
        <f>'実質公債費比率（分子）の構造'!N$52</f>
        <v>2497</v>
      </c>
      <c r="N42" s="136"/>
      <c r="O42" s="136"/>
      <c r="P42" s="136">
        <f>'実質公債費比率（分子）の構造'!O$52</f>
        <v>2413</v>
      </c>
    </row>
    <row r="43" spans="1:16">
      <c r="A43" s="136" t="s">
        <v>51</v>
      </c>
      <c r="B43" s="136">
        <f>'実質公債費比率（分子）の構造'!K$51</f>
        <v>73</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10</v>
      </c>
      <c r="C44" s="136"/>
      <c r="D44" s="136"/>
      <c r="E44" s="136">
        <f>'実質公債費比率（分子）の構造'!L$50</f>
        <v>9</v>
      </c>
      <c r="F44" s="136"/>
      <c r="G44" s="136"/>
      <c r="H44" s="136">
        <f>'実質公債費比率（分子）の構造'!M$50</f>
        <v>9</v>
      </c>
      <c r="I44" s="136"/>
      <c r="J44" s="136"/>
      <c r="K44" s="136">
        <f>'実質公債費比率（分子）の構造'!N$50</f>
        <v>9</v>
      </c>
      <c r="L44" s="136"/>
      <c r="M44" s="136"/>
      <c r="N44" s="136">
        <f>'実質公債費比率（分子）の構造'!O$50</f>
        <v>153</v>
      </c>
      <c r="O44" s="136"/>
      <c r="P44" s="136"/>
    </row>
    <row r="45" spans="1:16">
      <c r="A45" s="136" t="s">
        <v>53</v>
      </c>
      <c r="B45" s="136">
        <f>'実質公債費比率（分子）の構造'!K$49</f>
        <v>116</v>
      </c>
      <c r="C45" s="136"/>
      <c r="D45" s="136"/>
      <c r="E45" s="136">
        <f>'実質公債費比率（分子）の構造'!L$49</f>
        <v>122</v>
      </c>
      <c r="F45" s="136"/>
      <c r="G45" s="136"/>
      <c r="H45" s="136">
        <f>'実質公債費比率（分子）の構造'!M$49</f>
        <v>125</v>
      </c>
      <c r="I45" s="136"/>
      <c r="J45" s="136"/>
      <c r="K45" s="136">
        <f>'実質公債費比率（分子）の構造'!N$49</f>
        <v>127</v>
      </c>
      <c r="L45" s="136"/>
      <c r="M45" s="136"/>
      <c r="N45" s="136">
        <f>'実質公債費比率（分子）の構造'!O$49</f>
        <v>105</v>
      </c>
      <c r="O45" s="136"/>
      <c r="P45" s="136"/>
    </row>
    <row r="46" spans="1:16">
      <c r="A46" s="136" t="s">
        <v>54</v>
      </c>
      <c r="B46" s="136">
        <f>'実質公債費比率（分子）の構造'!K$48</f>
        <v>385</v>
      </c>
      <c r="C46" s="136"/>
      <c r="D46" s="136"/>
      <c r="E46" s="136">
        <f>'実質公債費比率（分子）の構造'!L$48</f>
        <v>455</v>
      </c>
      <c r="F46" s="136"/>
      <c r="G46" s="136"/>
      <c r="H46" s="136">
        <f>'実質公債費比率（分子）の構造'!M$48</f>
        <v>362</v>
      </c>
      <c r="I46" s="136"/>
      <c r="J46" s="136"/>
      <c r="K46" s="136">
        <f>'実質公債費比率（分子）の構造'!N$48</f>
        <v>354</v>
      </c>
      <c r="L46" s="136"/>
      <c r="M46" s="136"/>
      <c r="N46" s="136">
        <f>'実質公債費比率（分子）の構造'!O$48</f>
        <v>367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3935</v>
      </c>
      <c r="C49" s="136"/>
      <c r="D49" s="136"/>
      <c r="E49" s="136">
        <f>'実質公債費比率（分子）の構造'!L$45</f>
        <v>3886</v>
      </c>
      <c r="F49" s="136"/>
      <c r="G49" s="136"/>
      <c r="H49" s="136">
        <f>'実質公債費比率（分子）の構造'!M$45</f>
        <v>4112</v>
      </c>
      <c r="I49" s="136"/>
      <c r="J49" s="136"/>
      <c r="K49" s="136">
        <f>'実質公債費比率（分子）の構造'!N$45</f>
        <v>4019</v>
      </c>
      <c r="L49" s="136"/>
      <c r="M49" s="136"/>
      <c r="N49" s="136">
        <f>'実質公債費比率（分子）の構造'!O$45</f>
        <v>3870</v>
      </c>
      <c r="O49" s="136"/>
      <c r="P49" s="136"/>
    </row>
    <row r="50" spans="1:16">
      <c r="A50" s="136" t="s">
        <v>58</v>
      </c>
      <c r="B50" s="136" t="e">
        <f>NA()</f>
        <v>#N/A</v>
      </c>
      <c r="C50" s="136">
        <f>IF(ISNUMBER('実質公債費比率（分子）の構造'!K$53),'実質公債費比率（分子）の構造'!K$53,NA())</f>
        <v>2141</v>
      </c>
      <c r="D50" s="136" t="e">
        <f>NA()</f>
        <v>#N/A</v>
      </c>
      <c r="E50" s="136" t="e">
        <f>NA()</f>
        <v>#N/A</v>
      </c>
      <c r="F50" s="136">
        <f>IF(ISNUMBER('実質公債費比率（分子）の構造'!L$53),'実質公債費比率（分子）の構造'!L$53,NA())</f>
        <v>2048</v>
      </c>
      <c r="G50" s="136" t="e">
        <f>NA()</f>
        <v>#N/A</v>
      </c>
      <c r="H50" s="136" t="e">
        <f>NA()</f>
        <v>#N/A</v>
      </c>
      <c r="I50" s="136">
        <f>IF(ISNUMBER('実質公債費比率（分子）の構造'!M$53),'実質公債費比率（分子）の構造'!M$53,NA())</f>
        <v>2117</v>
      </c>
      <c r="J50" s="136" t="e">
        <f>NA()</f>
        <v>#N/A</v>
      </c>
      <c r="K50" s="136" t="e">
        <f>NA()</f>
        <v>#N/A</v>
      </c>
      <c r="L50" s="136">
        <f>IF(ISNUMBER('実質公債費比率（分子）の構造'!N$53),'実質公債費比率（分子）の構造'!N$53,NA())</f>
        <v>2012</v>
      </c>
      <c r="M50" s="136" t="e">
        <f>NA()</f>
        <v>#N/A</v>
      </c>
      <c r="N50" s="136" t="e">
        <f>NA()</f>
        <v>#N/A</v>
      </c>
      <c r="O50" s="136">
        <f>IF(ISNUMBER('実質公債費比率（分子）の構造'!O$53),'実質公債費比率（分子）の構造'!O$53,NA())</f>
        <v>2082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22174</v>
      </c>
      <c r="E56" s="135"/>
      <c r="F56" s="135"/>
      <c r="G56" s="135">
        <f>'将来負担比率（分子）の構造'!J$51</f>
        <v>22135</v>
      </c>
      <c r="H56" s="135"/>
      <c r="I56" s="135"/>
      <c r="J56" s="135">
        <f>'将来負担比率（分子）の構造'!K$51</f>
        <v>21562</v>
      </c>
      <c r="K56" s="135"/>
      <c r="L56" s="135"/>
      <c r="M56" s="135">
        <f>'将来負担比率（分子）の構造'!L$51</f>
        <v>20755</v>
      </c>
      <c r="N56" s="135"/>
      <c r="O56" s="135"/>
      <c r="P56" s="135">
        <f>'将来負担比率（分子）の構造'!M$51</f>
        <v>20319</v>
      </c>
    </row>
    <row r="57" spans="1:16">
      <c r="A57" s="135" t="s">
        <v>34</v>
      </c>
      <c r="B57" s="135"/>
      <c r="C57" s="135"/>
      <c r="D57" s="135">
        <f>'将来負担比率（分子）の構造'!I$50</f>
        <v>10603</v>
      </c>
      <c r="E57" s="135"/>
      <c r="F57" s="135"/>
      <c r="G57" s="135">
        <f>'将来負担比率（分子）の構造'!J$50</f>
        <v>10340</v>
      </c>
      <c r="H57" s="135"/>
      <c r="I57" s="135"/>
      <c r="J57" s="135">
        <f>'将来負担比率（分子）の構造'!K$50</f>
        <v>9309</v>
      </c>
      <c r="K57" s="135"/>
      <c r="L57" s="135"/>
      <c r="M57" s="135">
        <f>'将来負担比率（分子）の構造'!L$50</f>
        <v>8458</v>
      </c>
      <c r="N57" s="135"/>
      <c r="O57" s="135"/>
      <c r="P57" s="135">
        <f>'将来負担比率（分子）の構造'!M$50</f>
        <v>8538</v>
      </c>
    </row>
    <row r="58" spans="1:16">
      <c r="A58" s="135" t="s">
        <v>33</v>
      </c>
      <c r="B58" s="135"/>
      <c r="C58" s="135"/>
      <c r="D58" s="135">
        <f>'将来負担比率（分子）の構造'!I$49</f>
        <v>2882</v>
      </c>
      <c r="E58" s="135"/>
      <c r="F58" s="135"/>
      <c r="G58" s="135">
        <f>'将来負担比率（分子）の構造'!J$49</f>
        <v>3383</v>
      </c>
      <c r="H58" s="135"/>
      <c r="I58" s="135"/>
      <c r="J58" s="135">
        <f>'将来負担比率（分子）の構造'!K$49</f>
        <v>3536</v>
      </c>
      <c r="K58" s="135"/>
      <c r="L58" s="135"/>
      <c r="M58" s="135">
        <f>'将来負担比率（分子）の構造'!L$49</f>
        <v>4055</v>
      </c>
      <c r="N58" s="135"/>
      <c r="O58" s="135"/>
      <c r="P58" s="135">
        <f>'将来負担比率（分子）の構造'!M$49</f>
        <v>4455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1480</v>
      </c>
      <c r="C62" s="135"/>
      <c r="D62" s="135"/>
      <c r="E62" s="135">
        <f>'将来負担比率（分子）の構造'!J$45</f>
        <v>1408</v>
      </c>
      <c r="F62" s="135"/>
      <c r="G62" s="135"/>
      <c r="H62" s="135">
        <f>'将来負担比率（分子）の構造'!K$45</f>
        <v>1342</v>
      </c>
      <c r="I62" s="135"/>
      <c r="J62" s="135"/>
      <c r="K62" s="135">
        <f>'将来負担比率（分子）の構造'!L$45</f>
        <v>1082</v>
      </c>
      <c r="L62" s="135"/>
      <c r="M62" s="135"/>
      <c r="N62" s="135">
        <f>'将来負担比率（分子）の構造'!M$45</f>
        <v>987</v>
      </c>
      <c r="O62" s="135"/>
      <c r="P62" s="135"/>
    </row>
    <row r="63" spans="1:16">
      <c r="A63" s="135" t="s">
        <v>27</v>
      </c>
      <c r="B63" s="135">
        <f>'将来負担比率（分子）の構造'!I$44</f>
        <v>666</v>
      </c>
      <c r="C63" s="135"/>
      <c r="D63" s="135"/>
      <c r="E63" s="135">
        <f>'将来負担比率（分子）の構造'!J$44</f>
        <v>645</v>
      </c>
      <c r="F63" s="135"/>
      <c r="G63" s="135"/>
      <c r="H63" s="135">
        <f>'将来負担比率（分子）の構造'!K$44</f>
        <v>703</v>
      </c>
      <c r="I63" s="135"/>
      <c r="J63" s="135"/>
      <c r="K63" s="135">
        <f>'将来負担比率（分子）の構造'!L$44</f>
        <v>696</v>
      </c>
      <c r="L63" s="135"/>
      <c r="M63" s="135"/>
      <c r="N63" s="135">
        <f>'将来負担比率（分子）の構造'!M$44</f>
        <v>604</v>
      </c>
      <c r="O63" s="135"/>
      <c r="P63" s="135"/>
    </row>
    <row r="64" spans="1:16">
      <c r="A64" s="135" t="s">
        <v>26</v>
      </c>
      <c r="B64" s="135">
        <f>'将来負担比率（分子）の構造'!I$43</f>
        <v>8052</v>
      </c>
      <c r="C64" s="135"/>
      <c r="D64" s="135"/>
      <c r="E64" s="135">
        <f>'将来負担比率（分子）の構造'!J$43</f>
        <v>7514</v>
      </c>
      <c r="F64" s="135"/>
      <c r="G64" s="135"/>
      <c r="H64" s="135">
        <f>'将来負担比率（分子）の構造'!K$43</f>
        <v>6287</v>
      </c>
      <c r="I64" s="135"/>
      <c r="J64" s="135"/>
      <c r="K64" s="135">
        <f>'将来負担比率（分子）の構造'!L$43</f>
        <v>6230</v>
      </c>
      <c r="L64" s="135"/>
      <c r="M64" s="135"/>
      <c r="N64" s="135">
        <f>'将来負担比率（分子）の構造'!M$43</f>
        <v>5973</v>
      </c>
      <c r="O64" s="135"/>
      <c r="P64" s="135"/>
    </row>
    <row r="65" spans="1:16">
      <c r="A65" s="135" t="s">
        <v>25</v>
      </c>
      <c r="B65" s="135">
        <f>'将来負担比率（分子）の構造'!I$42</f>
        <v>18832</v>
      </c>
      <c r="C65" s="135"/>
      <c r="D65" s="135"/>
      <c r="E65" s="135">
        <f>'将来負担比率（分子）の構造'!J$42</f>
        <v>18009</v>
      </c>
      <c r="F65" s="135"/>
      <c r="G65" s="135"/>
      <c r="H65" s="135">
        <f>'将来負担比率（分子）の構造'!K$42</f>
        <v>1437</v>
      </c>
      <c r="I65" s="135"/>
      <c r="J65" s="135"/>
      <c r="K65" s="135">
        <f>'将来負担比率（分子）の構造'!L$42</f>
        <v>1329</v>
      </c>
      <c r="L65" s="135"/>
      <c r="M65" s="135"/>
      <c r="N65" s="135">
        <f>'将来負担比率（分子）の構造'!M$42</f>
        <v>1289</v>
      </c>
      <c r="O65" s="135"/>
      <c r="P65" s="135"/>
    </row>
    <row r="66" spans="1:16">
      <c r="A66" s="135" t="s">
        <v>24</v>
      </c>
      <c r="B66" s="135">
        <f>'将来負担比率（分子）の構造'!I$41</f>
        <v>38672</v>
      </c>
      <c r="C66" s="135"/>
      <c r="D66" s="135"/>
      <c r="E66" s="135">
        <f>'将来負担比率（分子）の構造'!J$41</f>
        <v>37021</v>
      </c>
      <c r="F66" s="135"/>
      <c r="G66" s="135"/>
      <c r="H66" s="135">
        <f>'将来負担比率（分子）の構造'!K$41</f>
        <v>50842</v>
      </c>
      <c r="I66" s="135"/>
      <c r="J66" s="135"/>
      <c r="K66" s="135">
        <f>'将来負担比率（分子）の構造'!L$41</f>
        <v>48324</v>
      </c>
      <c r="L66" s="135"/>
      <c r="M66" s="135"/>
      <c r="N66" s="135">
        <f>'将来負担比率（分子）の構造'!M$41</f>
        <v>47042</v>
      </c>
      <c r="O66" s="135"/>
      <c r="P66" s="135"/>
    </row>
    <row r="67" spans="1:16">
      <c r="A67" s="135" t="s">
        <v>62</v>
      </c>
      <c r="B67" s="135" t="e">
        <f>NA()</f>
        <v>#N/A</v>
      </c>
      <c r="C67" s="135">
        <f>IF(ISNUMBER('将来負担比率（分子）の構造'!I$52), IF('将来負担比率（分子）の構造'!I$52 &lt; 0, 0, '将来負担比率（分子）の構造'!I$52), NA())</f>
        <v>32058</v>
      </c>
      <c r="D67" s="135" t="e">
        <f>NA()</f>
        <v>#N/A</v>
      </c>
      <c r="E67" s="135" t="e">
        <f>NA()</f>
        <v>#N/A</v>
      </c>
      <c r="F67" s="135">
        <f>IF(ISNUMBER('将来負担比率（分子）の構造'!J$52), IF('将来負担比率（分子）の構造'!J$52 &lt; 0, 0, '将来負担比率（分子）の構造'!J$52), NA())</f>
        <v>28741</v>
      </c>
      <c r="G67" s="135" t="e">
        <f>NA()</f>
        <v>#N/A</v>
      </c>
      <c r="H67" s="135" t="e">
        <f>NA()</f>
        <v>#N/A</v>
      </c>
      <c r="I67" s="135">
        <f>IF(ISNUMBER('将来負担比率（分子）の構造'!K$52), IF('将来負担比率（分子）の構造'!K$52 &lt; 0, 0, '将来負担比率（分子）の構造'!K$52), NA())</f>
        <v>26204</v>
      </c>
      <c r="J67" s="135" t="e">
        <f>NA()</f>
        <v>#N/A</v>
      </c>
      <c r="K67" s="135" t="e">
        <f>NA()</f>
        <v>#N/A</v>
      </c>
      <c r="L67" s="135">
        <f>IF(ISNUMBER('将来負担比率（分子）の構造'!L$52), IF('将来負担比率（分子）の構造'!L$52 &lt; 0, 0, '将来負担比率（分子）の構造'!L$52), NA())</f>
        <v>24392</v>
      </c>
      <c r="M67" s="135" t="e">
        <f>NA()</f>
        <v>#N/A</v>
      </c>
      <c r="N67" s="135" t="e">
        <f>NA()</f>
        <v>#N/A</v>
      </c>
      <c r="O67" s="135">
        <f>IF(ISNUMBER('将来負担比率（分子）の構造'!M$52), IF('将来負担比率（分子）の構造'!M$52 &lt; 0, 0, '将来負担比率（分子）の構造'!M$52), NA())</f>
        <v>22583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12406515</v>
      </c>
      <c r="S5" s="639"/>
      <c r="T5" s="639"/>
      <c r="U5" s="639"/>
      <c r="V5" s="639"/>
      <c r="W5" s="639"/>
      <c r="X5" s="639"/>
      <c r="Y5" s="686"/>
      <c r="Z5" s="699">
        <v>52.6</v>
      </c>
      <c r="AA5" s="699"/>
      <c r="AB5" s="699"/>
      <c r="AC5" s="699"/>
      <c r="AD5" s="700">
        <v>11793912</v>
      </c>
      <c r="AE5" s="700"/>
      <c r="AF5" s="700"/>
      <c r="AG5" s="700"/>
      <c r="AH5" s="700"/>
      <c r="AI5" s="700"/>
      <c r="AJ5" s="700"/>
      <c r="AK5" s="700"/>
      <c r="AL5" s="687">
        <v>86.1</v>
      </c>
      <c r="AM5" s="656"/>
      <c r="AN5" s="656"/>
      <c r="AO5" s="688"/>
      <c r="AP5" s="673" t="s">
        <v>205</v>
      </c>
      <c r="AQ5" s="674"/>
      <c r="AR5" s="674"/>
      <c r="AS5" s="674"/>
      <c r="AT5" s="674"/>
      <c r="AU5" s="674"/>
      <c r="AV5" s="674"/>
      <c r="AW5" s="674"/>
      <c r="AX5" s="674"/>
      <c r="AY5" s="674"/>
      <c r="AZ5" s="674"/>
      <c r="BA5" s="674"/>
      <c r="BB5" s="674"/>
      <c r="BC5" s="674"/>
      <c r="BD5" s="674"/>
      <c r="BE5" s="674"/>
      <c r="BF5" s="675"/>
      <c r="BG5" s="588">
        <v>11793912</v>
      </c>
      <c r="BH5" s="589"/>
      <c r="BI5" s="589"/>
      <c r="BJ5" s="589"/>
      <c r="BK5" s="589"/>
      <c r="BL5" s="589"/>
      <c r="BM5" s="589"/>
      <c r="BN5" s="590"/>
      <c r="BO5" s="641">
        <v>95.1</v>
      </c>
      <c r="BP5" s="641"/>
      <c r="BQ5" s="641"/>
      <c r="BR5" s="641"/>
      <c r="BS5" s="642">
        <v>149311</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157995</v>
      </c>
      <c r="S6" s="589"/>
      <c r="T6" s="589"/>
      <c r="U6" s="589"/>
      <c r="V6" s="589"/>
      <c r="W6" s="589"/>
      <c r="X6" s="589"/>
      <c r="Y6" s="590"/>
      <c r="Z6" s="641">
        <v>0.7</v>
      </c>
      <c r="AA6" s="641"/>
      <c r="AB6" s="641"/>
      <c r="AC6" s="641"/>
      <c r="AD6" s="642">
        <v>157995</v>
      </c>
      <c r="AE6" s="642"/>
      <c r="AF6" s="642"/>
      <c r="AG6" s="642"/>
      <c r="AH6" s="642"/>
      <c r="AI6" s="642"/>
      <c r="AJ6" s="642"/>
      <c r="AK6" s="642"/>
      <c r="AL6" s="611">
        <v>1.2</v>
      </c>
      <c r="AM6" s="643"/>
      <c r="AN6" s="643"/>
      <c r="AO6" s="644"/>
      <c r="AP6" s="585" t="s">
        <v>210</v>
      </c>
      <c r="AQ6" s="586"/>
      <c r="AR6" s="586"/>
      <c r="AS6" s="586"/>
      <c r="AT6" s="586"/>
      <c r="AU6" s="586"/>
      <c r="AV6" s="586"/>
      <c r="AW6" s="586"/>
      <c r="AX6" s="586"/>
      <c r="AY6" s="586"/>
      <c r="AZ6" s="586"/>
      <c r="BA6" s="586"/>
      <c r="BB6" s="586"/>
      <c r="BC6" s="586"/>
      <c r="BD6" s="586"/>
      <c r="BE6" s="586"/>
      <c r="BF6" s="587"/>
      <c r="BG6" s="588">
        <v>11793912</v>
      </c>
      <c r="BH6" s="589"/>
      <c r="BI6" s="589"/>
      <c r="BJ6" s="589"/>
      <c r="BK6" s="589"/>
      <c r="BL6" s="589"/>
      <c r="BM6" s="589"/>
      <c r="BN6" s="590"/>
      <c r="BO6" s="641">
        <v>95.1</v>
      </c>
      <c r="BP6" s="641"/>
      <c r="BQ6" s="641"/>
      <c r="BR6" s="641"/>
      <c r="BS6" s="642">
        <v>149311</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164101</v>
      </c>
      <c r="CS6" s="589"/>
      <c r="CT6" s="589"/>
      <c r="CU6" s="589"/>
      <c r="CV6" s="589"/>
      <c r="CW6" s="589"/>
      <c r="CX6" s="589"/>
      <c r="CY6" s="590"/>
      <c r="CZ6" s="641">
        <v>0.7</v>
      </c>
      <c r="DA6" s="641"/>
      <c r="DB6" s="641"/>
      <c r="DC6" s="641"/>
      <c r="DD6" s="594" t="s">
        <v>212</v>
      </c>
      <c r="DE6" s="589"/>
      <c r="DF6" s="589"/>
      <c r="DG6" s="589"/>
      <c r="DH6" s="589"/>
      <c r="DI6" s="589"/>
      <c r="DJ6" s="589"/>
      <c r="DK6" s="589"/>
      <c r="DL6" s="589"/>
      <c r="DM6" s="589"/>
      <c r="DN6" s="589"/>
      <c r="DO6" s="589"/>
      <c r="DP6" s="590"/>
      <c r="DQ6" s="594">
        <v>164101</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18045</v>
      </c>
      <c r="S7" s="589"/>
      <c r="T7" s="589"/>
      <c r="U7" s="589"/>
      <c r="V7" s="589"/>
      <c r="W7" s="589"/>
      <c r="X7" s="589"/>
      <c r="Y7" s="590"/>
      <c r="Z7" s="641">
        <v>0.1</v>
      </c>
      <c r="AA7" s="641"/>
      <c r="AB7" s="641"/>
      <c r="AC7" s="641"/>
      <c r="AD7" s="642">
        <v>18045</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5294852</v>
      </c>
      <c r="BH7" s="589"/>
      <c r="BI7" s="589"/>
      <c r="BJ7" s="589"/>
      <c r="BK7" s="589"/>
      <c r="BL7" s="589"/>
      <c r="BM7" s="589"/>
      <c r="BN7" s="590"/>
      <c r="BO7" s="641">
        <v>42.7</v>
      </c>
      <c r="BP7" s="641"/>
      <c r="BQ7" s="641"/>
      <c r="BR7" s="641"/>
      <c r="BS7" s="642">
        <v>149311</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2218639</v>
      </c>
      <c r="CS7" s="589"/>
      <c r="CT7" s="589"/>
      <c r="CU7" s="589"/>
      <c r="CV7" s="589"/>
      <c r="CW7" s="589"/>
      <c r="CX7" s="589"/>
      <c r="CY7" s="590"/>
      <c r="CZ7" s="641">
        <v>9.6</v>
      </c>
      <c r="DA7" s="641"/>
      <c r="DB7" s="641"/>
      <c r="DC7" s="641"/>
      <c r="DD7" s="594">
        <v>21598</v>
      </c>
      <c r="DE7" s="589"/>
      <c r="DF7" s="589"/>
      <c r="DG7" s="589"/>
      <c r="DH7" s="589"/>
      <c r="DI7" s="589"/>
      <c r="DJ7" s="589"/>
      <c r="DK7" s="589"/>
      <c r="DL7" s="589"/>
      <c r="DM7" s="589"/>
      <c r="DN7" s="589"/>
      <c r="DO7" s="589"/>
      <c r="DP7" s="590"/>
      <c r="DQ7" s="594">
        <v>1855442</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56721</v>
      </c>
      <c r="S8" s="589"/>
      <c r="T8" s="589"/>
      <c r="U8" s="589"/>
      <c r="V8" s="589"/>
      <c r="W8" s="589"/>
      <c r="X8" s="589"/>
      <c r="Y8" s="590"/>
      <c r="Z8" s="641">
        <v>0.2</v>
      </c>
      <c r="AA8" s="641"/>
      <c r="AB8" s="641"/>
      <c r="AC8" s="641"/>
      <c r="AD8" s="642">
        <v>56721</v>
      </c>
      <c r="AE8" s="642"/>
      <c r="AF8" s="642"/>
      <c r="AG8" s="642"/>
      <c r="AH8" s="642"/>
      <c r="AI8" s="642"/>
      <c r="AJ8" s="642"/>
      <c r="AK8" s="642"/>
      <c r="AL8" s="611">
        <v>0.4</v>
      </c>
      <c r="AM8" s="643"/>
      <c r="AN8" s="643"/>
      <c r="AO8" s="644"/>
      <c r="AP8" s="585" t="s">
        <v>217</v>
      </c>
      <c r="AQ8" s="586"/>
      <c r="AR8" s="586"/>
      <c r="AS8" s="586"/>
      <c r="AT8" s="586"/>
      <c r="AU8" s="586"/>
      <c r="AV8" s="586"/>
      <c r="AW8" s="586"/>
      <c r="AX8" s="586"/>
      <c r="AY8" s="586"/>
      <c r="AZ8" s="586"/>
      <c r="BA8" s="586"/>
      <c r="BB8" s="586"/>
      <c r="BC8" s="586"/>
      <c r="BD8" s="586"/>
      <c r="BE8" s="586"/>
      <c r="BF8" s="587"/>
      <c r="BG8" s="588">
        <v>114083</v>
      </c>
      <c r="BH8" s="589"/>
      <c r="BI8" s="589"/>
      <c r="BJ8" s="589"/>
      <c r="BK8" s="589"/>
      <c r="BL8" s="589"/>
      <c r="BM8" s="589"/>
      <c r="BN8" s="590"/>
      <c r="BO8" s="641">
        <v>0.9</v>
      </c>
      <c r="BP8" s="641"/>
      <c r="BQ8" s="641"/>
      <c r="BR8" s="641"/>
      <c r="BS8" s="594" t="s">
        <v>108</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7951185</v>
      </c>
      <c r="CS8" s="589"/>
      <c r="CT8" s="589"/>
      <c r="CU8" s="589"/>
      <c r="CV8" s="589"/>
      <c r="CW8" s="589"/>
      <c r="CX8" s="589"/>
      <c r="CY8" s="590"/>
      <c r="CZ8" s="641">
        <v>34.5</v>
      </c>
      <c r="DA8" s="641"/>
      <c r="DB8" s="641"/>
      <c r="DC8" s="641"/>
      <c r="DD8" s="594">
        <v>31911</v>
      </c>
      <c r="DE8" s="589"/>
      <c r="DF8" s="589"/>
      <c r="DG8" s="589"/>
      <c r="DH8" s="589"/>
      <c r="DI8" s="589"/>
      <c r="DJ8" s="589"/>
      <c r="DK8" s="589"/>
      <c r="DL8" s="589"/>
      <c r="DM8" s="589"/>
      <c r="DN8" s="589"/>
      <c r="DO8" s="589"/>
      <c r="DP8" s="590"/>
      <c r="DQ8" s="594">
        <v>3711073</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61602</v>
      </c>
      <c r="S9" s="589"/>
      <c r="T9" s="589"/>
      <c r="U9" s="589"/>
      <c r="V9" s="589"/>
      <c r="W9" s="589"/>
      <c r="X9" s="589"/>
      <c r="Y9" s="590"/>
      <c r="Z9" s="641">
        <v>0.3</v>
      </c>
      <c r="AA9" s="641"/>
      <c r="AB9" s="641"/>
      <c r="AC9" s="641"/>
      <c r="AD9" s="642">
        <v>61602</v>
      </c>
      <c r="AE9" s="642"/>
      <c r="AF9" s="642"/>
      <c r="AG9" s="642"/>
      <c r="AH9" s="642"/>
      <c r="AI9" s="642"/>
      <c r="AJ9" s="642"/>
      <c r="AK9" s="642"/>
      <c r="AL9" s="611">
        <v>0.4</v>
      </c>
      <c r="AM9" s="643"/>
      <c r="AN9" s="643"/>
      <c r="AO9" s="644"/>
      <c r="AP9" s="585" t="s">
        <v>220</v>
      </c>
      <c r="AQ9" s="586"/>
      <c r="AR9" s="586"/>
      <c r="AS9" s="586"/>
      <c r="AT9" s="586"/>
      <c r="AU9" s="586"/>
      <c r="AV9" s="586"/>
      <c r="AW9" s="586"/>
      <c r="AX9" s="586"/>
      <c r="AY9" s="586"/>
      <c r="AZ9" s="586"/>
      <c r="BA9" s="586"/>
      <c r="BB9" s="586"/>
      <c r="BC9" s="586"/>
      <c r="BD9" s="586"/>
      <c r="BE9" s="586"/>
      <c r="BF9" s="587"/>
      <c r="BG9" s="588">
        <v>3935886</v>
      </c>
      <c r="BH9" s="589"/>
      <c r="BI9" s="589"/>
      <c r="BJ9" s="589"/>
      <c r="BK9" s="589"/>
      <c r="BL9" s="589"/>
      <c r="BM9" s="589"/>
      <c r="BN9" s="590"/>
      <c r="BO9" s="641">
        <v>31.7</v>
      </c>
      <c r="BP9" s="641"/>
      <c r="BQ9" s="641"/>
      <c r="BR9" s="641"/>
      <c r="BS9" s="594" t="s">
        <v>108</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1790631</v>
      </c>
      <c r="CS9" s="589"/>
      <c r="CT9" s="589"/>
      <c r="CU9" s="589"/>
      <c r="CV9" s="589"/>
      <c r="CW9" s="589"/>
      <c r="CX9" s="589"/>
      <c r="CY9" s="590"/>
      <c r="CZ9" s="641">
        <v>7.8</v>
      </c>
      <c r="DA9" s="641"/>
      <c r="DB9" s="641"/>
      <c r="DC9" s="641"/>
      <c r="DD9" s="594">
        <v>233932</v>
      </c>
      <c r="DE9" s="589"/>
      <c r="DF9" s="589"/>
      <c r="DG9" s="589"/>
      <c r="DH9" s="589"/>
      <c r="DI9" s="589"/>
      <c r="DJ9" s="589"/>
      <c r="DK9" s="589"/>
      <c r="DL9" s="589"/>
      <c r="DM9" s="589"/>
      <c r="DN9" s="589"/>
      <c r="DO9" s="589"/>
      <c r="DP9" s="590"/>
      <c r="DQ9" s="594">
        <v>1399574</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1164205</v>
      </c>
      <c r="S10" s="589"/>
      <c r="T10" s="589"/>
      <c r="U10" s="589"/>
      <c r="V10" s="589"/>
      <c r="W10" s="589"/>
      <c r="X10" s="589"/>
      <c r="Y10" s="590"/>
      <c r="Z10" s="641">
        <v>4.9000000000000004</v>
      </c>
      <c r="AA10" s="641"/>
      <c r="AB10" s="641"/>
      <c r="AC10" s="641"/>
      <c r="AD10" s="642">
        <v>1164205</v>
      </c>
      <c r="AE10" s="642"/>
      <c r="AF10" s="642"/>
      <c r="AG10" s="642"/>
      <c r="AH10" s="642"/>
      <c r="AI10" s="642"/>
      <c r="AJ10" s="642"/>
      <c r="AK10" s="642"/>
      <c r="AL10" s="611">
        <v>8.5</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251046</v>
      </c>
      <c r="BH10" s="589"/>
      <c r="BI10" s="589"/>
      <c r="BJ10" s="589"/>
      <c r="BK10" s="589"/>
      <c r="BL10" s="589"/>
      <c r="BM10" s="589"/>
      <c r="BN10" s="590"/>
      <c r="BO10" s="641">
        <v>2</v>
      </c>
      <c r="BP10" s="641"/>
      <c r="BQ10" s="641"/>
      <c r="BR10" s="641"/>
      <c r="BS10" s="594" t="s">
        <v>108</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57343</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46960</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35127</v>
      </c>
      <c r="S11" s="589"/>
      <c r="T11" s="589"/>
      <c r="U11" s="589"/>
      <c r="V11" s="589"/>
      <c r="W11" s="589"/>
      <c r="X11" s="589"/>
      <c r="Y11" s="590"/>
      <c r="Z11" s="641">
        <v>0.1</v>
      </c>
      <c r="AA11" s="641"/>
      <c r="AB11" s="641"/>
      <c r="AC11" s="641"/>
      <c r="AD11" s="642">
        <v>35127</v>
      </c>
      <c r="AE11" s="642"/>
      <c r="AF11" s="642"/>
      <c r="AG11" s="642"/>
      <c r="AH11" s="642"/>
      <c r="AI11" s="642"/>
      <c r="AJ11" s="642"/>
      <c r="AK11" s="642"/>
      <c r="AL11" s="611">
        <v>0.3</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993837</v>
      </c>
      <c r="BH11" s="589"/>
      <c r="BI11" s="589"/>
      <c r="BJ11" s="589"/>
      <c r="BK11" s="589"/>
      <c r="BL11" s="589"/>
      <c r="BM11" s="589"/>
      <c r="BN11" s="590"/>
      <c r="BO11" s="641">
        <v>8</v>
      </c>
      <c r="BP11" s="641"/>
      <c r="BQ11" s="641"/>
      <c r="BR11" s="641"/>
      <c r="BS11" s="594">
        <v>149311</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303957</v>
      </c>
      <c r="CS11" s="589"/>
      <c r="CT11" s="589"/>
      <c r="CU11" s="589"/>
      <c r="CV11" s="589"/>
      <c r="CW11" s="589"/>
      <c r="CX11" s="589"/>
      <c r="CY11" s="590"/>
      <c r="CZ11" s="641">
        <v>1.3</v>
      </c>
      <c r="DA11" s="641"/>
      <c r="DB11" s="641"/>
      <c r="DC11" s="641"/>
      <c r="DD11" s="594">
        <v>17732</v>
      </c>
      <c r="DE11" s="589"/>
      <c r="DF11" s="589"/>
      <c r="DG11" s="589"/>
      <c r="DH11" s="589"/>
      <c r="DI11" s="589"/>
      <c r="DJ11" s="589"/>
      <c r="DK11" s="589"/>
      <c r="DL11" s="589"/>
      <c r="DM11" s="589"/>
      <c r="DN11" s="589"/>
      <c r="DO11" s="589"/>
      <c r="DP11" s="590"/>
      <c r="DQ11" s="594">
        <v>249556</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5526098</v>
      </c>
      <c r="BH12" s="589"/>
      <c r="BI12" s="589"/>
      <c r="BJ12" s="589"/>
      <c r="BK12" s="589"/>
      <c r="BL12" s="589"/>
      <c r="BM12" s="589"/>
      <c r="BN12" s="590"/>
      <c r="BO12" s="641">
        <v>44.5</v>
      </c>
      <c r="BP12" s="641"/>
      <c r="BQ12" s="641"/>
      <c r="BR12" s="641"/>
      <c r="BS12" s="594" t="s">
        <v>108</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407001</v>
      </c>
      <c r="CS12" s="589"/>
      <c r="CT12" s="589"/>
      <c r="CU12" s="589"/>
      <c r="CV12" s="589"/>
      <c r="CW12" s="589"/>
      <c r="CX12" s="589"/>
      <c r="CY12" s="590"/>
      <c r="CZ12" s="641">
        <v>1.8</v>
      </c>
      <c r="DA12" s="641"/>
      <c r="DB12" s="641"/>
      <c r="DC12" s="641"/>
      <c r="DD12" s="594">
        <v>735</v>
      </c>
      <c r="DE12" s="589"/>
      <c r="DF12" s="589"/>
      <c r="DG12" s="589"/>
      <c r="DH12" s="589"/>
      <c r="DI12" s="589"/>
      <c r="DJ12" s="589"/>
      <c r="DK12" s="589"/>
      <c r="DL12" s="589"/>
      <c r="DM12" s="589"/>
      <c r="DN12" s="589"/>
      <c r="DO12" s="589"/>
      <c r="DP12" s="590"/>
      <c r="DQ12" s="594">
        <v>349612</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42267</v>
      </c>
      <c r="S13" s="589"/>
      <c r="T13" s="589"/>
      <c r="U13" s="589"/>
      <c r="V13" s="589"/>
      <c r="W13" s="589"/>
      <c r="X13" s="589"/>
      <c r="Y13" s="590"/>
      <c r="Z13" s="641">
        <v>0.2</v>
      </c>
      <c r="AA13" s="641"/>
      <c r="AB13" s="641"/>
      <c r="AC13" s="641"/>
      <c r="AD13" s="642">
        <v>42267</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5514120</v>
      </c>
      <c r="BH13" s="589"/>
      <c r="BI13" s="589"/>
      <c r="BJ13" s="589"/>
      <c r="BK13" s="589"/>
      <c r="BL13" s="589"/>
      <c r="BM13" s="589"/>
      <c r="BN13" s="590"/>
      <c r="BO13" s="641">
        <v>44.4</v>
      </c>
      <c r="BP13" s="641"/>
      <c r="BQ13" s="641"/>
      <c r="BR13" s="641"/>
      <c r="BS13" s="594" t="s">
        <v>108</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2650504</v>
      </c>
      <c r="CS13" s="589"/>
      <c r="CT13" s="589"/>
      <c r="CU13" s="589"/>
      <c r="CV13" s="589"/>
      <c r="CW13" s="589"/>
      <c r="CX13" s="589"/>
      <c r="CY13" s="590"/>
      <c r="CZ13" s="641">
        <v>11.5</v>
      </c>
      <c r="DA13" s="641"/>
      <c r="DB13" s="641"/>
      <c r="DC13" s="641"/>
      <c r="DD13" s="594">
        <v>1524084</v>
      </c>
      <c r="DE13" s="589"/>
      <c r="DF13" s="589"/>
      <c r="DG13" s="589"/>
      <c r="DH13" s="589"/>
      <c r="DI13" s="589"/>
      <c r="DJ13" s="589"/>
      <c r="DK13" s="589"/>
      <c r="DL13" s="589"/>
      <c r="DM13" s="589"/>
      <c r="DN13" s="589"/>
      <c r="DO13" s="589"/>
      <c r="DP13" s="590"/>
      <c r="DQ13" s="594">
        <v>1135489</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135923</v>
      </c>
      <c r="BH14" s="589"/>
      <c r="BI14" s="589"/>
      <c r="BJ14" s="589"/>
      <c r="BK14" s="589"/>
      <c r="BL14" s="589"/>
      <c r="BM14" s="589"/>
      <c r="BN14" s="590"/>
      <c r="BO14" s="641">
        <v>1.1000000000000001</v>
      </c>
      <c r="BP14" s="641"/>
      <c r="BQ14" s="641"/>
      <c r="BR14" s="641"/>
      <c r="BS14" s="594" t="s">
        <v>108</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749364</v>
      </c>
      <c r="CS14" s="589"/>
      <c r="CT14" s="589"/>
      <c r="CU14" s="589"/>
      <c r="CV14" s="589"/>
      <c r="CW14" s="589"/>
      <c r="CX14" s="589"/>
      <c r="CY14" s="590"/>
      <c r="CZ14" s="641">
        <v>3.3</v>
      </c>
      <c r="DA14" s="641"/>
      <c r="DB14" s="641"/>
      <c r="DC14" s="641"/>
      <c r="DD14" s="594">
        <v>57976</v>
      </c>
      <c r="DE14" s="589"/>
      <c r="DF14" s="589"/>
      <c r="DG14" s="589"/>
      <c r="DH14" s="589"/>
      <c r="DI14" s="589"/>
      <c r="DJ14" s="589"/>
      <c r="DK14" s="589"/>
      <c r="DL14" s="589"/>
      <c r="DM14" s="589"/>
      <c r="DN14" s="589"/>
      <c r="DO14" s="589"/>
      <c r="DP14" s="590"/>
      <c r="DQ14" s="594">
        <v>692956</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57573</v>
      </c>
      <c r="S15" s="589"/>
      <c r="T15" s="589"/>
      <c r="U15" s="589"/>
      <c r="V15" s="589"/>
      <c r="W15" s="589"/>
      <c r="X15" s="589"/>
      <c r="Y15" s="590"/>
      <c r="Z15" s="641">
        <v>0.2</v>
      </c>
      <c r="AA15" s="641"/>
      <c r="AB15" s="641"/>
      <c r="AC15" s="641"/>
      <c r="AD15" s="642">
        <v>57573</v>
      </c>
      <c r="AE15" s="642"/>
      <c r="AF15" s="642"/>
      <c r="AG15" s="642"/>
      <c r="AH15" s="642"/>
      <c r="AI15" s="642"/>
      <c r="AJ15" s="642"/>
      <c r="AK15" s="642"/>
      <c r="AL15" s="611">
        <v>0.4</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837039</v>
      </c>
      <c r="BH15" s="589"/>
      <c r="BI15" s="589"/>
      <c r="BJ15" s="589"/>
      <c r="BK15" s="589"/>
      <c r="BL15" s="589"/>
      <c r="BM15" s="589"/>
      <c r="BN15" s="590"/>
      <c r="BO15" s="641">
        <v>6.7</v>
      </c>
      <c r="BP15" s="641"/>
      <c r="BQ15" s="641"/>
      <c r="BR15" s="641"/>
      <c r="BS15" s="594" t="s">
        <v>108</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2786864</v>
      </c>
      <c r="CS15" s="589"/>
      <c r="CT15" s="589"/>
      <c r="CU15" s="589"/>
      <c r="CV15" s="589"/>
      <c r="CW15" s="589"/>
      <c r="CX15" s="589"/>
      <c r="CY15" s="590"/>
      <c r="CZ15" s="641">
        <v>12.1</v>
      </c>
      <c r="DA15" s="641"/>
      <c r="DB15" s="641"/>
      <c r="DC15" s="641"/>
      <c r="DD15" s="594">
        <v>551940</v>
      </c>
      <c r="DE15" s="589"/>
      <c r="DF15" s="589"/>
      <c r="DG15" s="589"/>
      <c r="DH15" s="589"/>
      <c r="DI15" s="589"/>
      <c r="DJ15" s="589"/>
      <c r="DK15" s="589"/>
      <c r="DL15" s="589"/>
      <c r="DM15" s="589"/>
      <c r="DN15" s="589"/>
      <c r="DO15" s="589"/>
      <c r="DP15" s="590"/>
      <c r="DQ15" s="594">
        <v>2040047</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472615</v>
      </c>
      <c r="S16" s="589"/>
      <c r="T16" s="589"/>
      <c r="U16" s="589"/>
      <c r="V16" s="589"/>
      <c r="W16" s="589"/>
      <c r="X16" s="589"/>
      <c r="Y16" s="590"/>
      <c r="Z16" s="641">
        <v>2</v>
      </c>
      <c r="AA16" s="641"/>
      <c r="AB16" s="641"/>
      <c r="AC16" s="641"/>
      <c r="AD16" s="642">
        <v>211964</v>
      </c>
      <c r="AE16" s="642"/>
      <c r="AF16" s="642"/>
      <c r="AG16" s="642"/>
      <c r="AH16" s="642"/>
      <c r="AI16" s="642"/>
      <c r="AJ16" s="642"/>
      <c r="AK16" s="642"/>
      <c r="AL16" s="611">
        <v>1.5</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103628</v>
      </c>
      <c r="CS16" s="589"/>
      <c r="CT16" s="589"/>
      <c r="CU16" s="589"/>
      <c r="CV16" s="589"/>
      <c r="CW16" s="589"/>
      <c r="CX16" s="589"/>
      <c r="CY16" s="590"/>
      <c r="CZ16" s="641">
        <v>0.4</v>
      </c>
      <c r="DA16" s="641"/>
      <c r="DB16" s="641"/>
      <c r="DC16" s="641"/>
      <c r="DD16" s="594" t="s">
        <v>108</v>
      </c>
      <c r="DE16" s="589"/>
      <c r="DF16" s="589"/>
      <c r="DG16" s="589"/>
      <c r="DH16" s="589"/>
      <c r="DI16" s="589"/>
      <c r="DJ16" s="589"/>
      <c r="DK16" s="589"/>
      <c r="DL16" s="589"/>
      <c r="DM16" s="589"/>
      <c r="DN16" s="589"/>
      <c r="DO16" s="589"/>
      <c r="DP16" s="590"/>
      <c r="DQ16" s="594">
        <v>36128</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211964</v>
      </c>
      <c r="S17" s="589"/>
      <c r="T17" s="589"/>
      <c r="U17" s="589"/>
      <c r="V17" s="589"/>
      <c r="W17" s="589"/>
      <c r="X17" s="589"/>
      <c r="Y17" s="590"/>
      <c r="Z17" s="641">
        <v>0.9</v>
      </c>
      <c r="AA17" s="641"/>
      <c r="AB17" s="641"/>
      <c r="AC17" s="641"/>
      <c r="AD17" s="642">
        <v>211964</v>
      </c>
      <c r="AE17" s="642"/>
      <c r="AF17" s="642"/>
      <c r="AG17" s="642"/>
      <c r="AH17" s="642"/>
      <c r="AI17" s="642"/>
      <c r="AJ17" s="642"/>
      <c r="AK17" s="642"/>
      <c r="AL17" s="611">
        <v>1.5</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3865362</v>
      </c>
      <c r="CS17" s="589"/>
      <c r="CT17" s="589"/>
      <c r="CU17" s="589"/>
      <c r="CV17" s="589"/>
      <c r="CW17" s="589"/>
      <c r="CX17" s="589"/>
      <c r="CY17" s="590"/>
      <c r="CZ17" s="641">
        <v>16.8</v>
      </c>
      <c r="DA17" s="641"/>
      <c r="DB17" s="641"/>
      <c r="DC17" s="641"/>
      <c r="DD17" s="594" t="s">
        <v>108</v>
      </c>
      <c r="DE17" s="589"/>
      <c r="DF17" s="589"/>
      <c r="DG17" s="589"/>
      <c r="DH17" s="589"/>
      <c r="DI17" s="589"/>
      <c r="DJ17" s="589"/>
      <c r="DK17" s="589"/>
      <c r="DL17" s="589"/>
      <c r="DM17" s="589"/>
      <c r="DN17" s="589"/>
      <c r="DO17" s="589"/>
      <c r="DP17" s="590"/>
      <c r="DQ17" s="594">
        <v>3766797</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260651</v>
      </c>
      <c r="S18" s="589"/>
      <c r="T18" s="589"/>
      <c r="U18" s="589"/>
      <c r="V18" s="589"/>
      <c r="W18" s="589"/>
      <c r="X18" s="589"/>
      <c r="Y18" s="590"/>
      <c r="Z18" s="641">
        <v>1.1000000000000001</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612603</v>
      </c>
      <c r="BH19" s="589"/>
      <c r="BI19" s="589"/>
      <c r="BJ19" s="589"/>
      <c r="BK19" s="589"/>
      <c r="BL19" s="589"/>
      <c r="BM19" s="589"/>
      <c r="BN19" s="590"/>
      <c r="BO19" s="641">
        <v>4.9000000000000004</v>
      </c>
      <c r="BP19" s="641"/>
      <c r="BQ19" s="641"/>
      <c r="BR19" s="641"/>
      <c r="BS19" s="594" t="s">
        <v>108</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14472665</v>
      </c>
      <c r="S20" s="589"/>
      <c r="T20" s="589"/>
      <c r="U20" s="589"/>
      <c r="V20" s="589"/>
      <c r="W20" s="589"/>
      <c r="X20" s="589"/>
      <c r="Y20" s="590"/>
      <c r="Z20" s="641">
        <v>61.4</v>
      </c>
      <c r="AA20" s="641"/>
      <c r="AB20" s="641"/>
      <c r="AC20" s="641"/>
      <c r="AD20" s="642">
        <v>13599411</v>
      </c>
      <c r="AE20" s="642"/>
      <c r="AF20" s="642"/>
      <c r="AG20" s="642"/>
      <c r="AH20" s="642"/>
      <c r="AI20" s="642"/>
      <c r="AJ20" s="642"/>
      <c r="AK20" s="642"/>
      <c r="AL20" s="611">
        <v>99.3</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612603</v>
      </c>
      <c r="BH20" s="589"/>
      <c r="BI20" s="589"/>
      <c r="BJ20" s="589"/>
      <c r="BK20" s="589"/>
      <c r="BL20" s="589"/>
      <c r="BM20" s="589"/>
      <c r="BN20" s="590"/>
      <c r="BO20" s="641">
        <v>4.9000000000000004</v>
      </c>
      <c r="BP20" s="641"/>
      <c r="BQ20" s="641"/>
      <c r="BR20" s="641"/>
      <c r="BS20" s="594" t="s">
        <v>108</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23048579</v>
      </c>
      <c r="CS20" s="589"/>
      <c r="CT20" s="589"/>
      <c r="CU20" s="589"/>
      <c r="CV20" s="589"/>
      <c r="CW20" s="589"/>
      <c r="CX20" s="589"/>
      <c r="CY20" s="590"/>
      <c r="CZ20" s="641">
        <v>100</v>
      </c>
      <c r="DA20" s="641"/>
      <c r="DB20" s="641"/>
      <c r="DC20" s="641"/>
      <c r="DD20" s="594">
        <v>2439908</v>
      </c>
      <c r="DE20" s="589"/>
      <c r="DF20" s="589"/>
      <c r="DG20" s="589"/>
      <c r="DH20" s="589"/>
      <c r="DI20" s="589"/>
      <c r="DJ20" s="589"/>
      <c r="DK20" s="589"/>
      <c r="DL20" s="589"/>
      <c r="DM20" s="589"/>
      <c r="DN20" s="589"/>
      <c r="DO20" s="589"/>
      <c r="DP20" s="590"/>
      <c r="DQ20" s="594">
        <v>15447735</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10335</v>
      </c>
      <c r="S21" s="589"/>
      <c r="T21" s="589"/>
      <c r="U21" s="589"/>
      <c r="V21" s="589"/>
      <c r="W21" s="589"/>
      <c r="X21" s="589"/>
      <c r="Y21" s="590"/>
      <c r="Z21" s="641">
        <v>0</v>
      </c>
      <c r="AA21" s="641"/>
      <c r="AB21" s="641"/>
      <c r="AC21" s="641"/>
      <c r="AD21" s="642">
        <v>10335</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108</v>
      </c>
      <c r="BH21" s="589"/>
      <c r="BI21" s="589"/>
      <c r="BJ21" s="589"/>
      <c r="BK21" s="589"/>
      <c r="BL21" s="589"/>
      <c r="BM21" s="589"/>
      <c r="BN21" s="590"/>
      <c r="BO21" s="641" t="s">
        <v>108</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540239</v>
      </c>
      <c r="S22" s="589"/>
      <c r="T22" s="589"/>
      <c r="U22" s="589"/>
      <c r="V22" s="589"/>
      <c r="W22" s="589"/>
      <c r="X22" s="589"/>
      <c r="Y22" s="590"/>
      <c r="Z22" s="641">
        <v>2.2999999999999998</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500567</v>
      </c>
      <c r="S23" s="589"/>
      <c r="T23" s="589"/>
      <c r="U23" s="589"/>
      <c r="V23" s="589"/>
      <c r="W23" s="589"/>
      <c r="X23" s="589"/>
      <c r="Y23" s="590"/>
      <c r="Z23" s="641">
        <v>2.1</v>
      </c>
      <c r="AA23" s="641"/>
      <c r="AB23" s="641"/>
      <c r="AC23" s="641"/>
      <c r="AD23" s="642">
        <v>23233</v>
      </c>
      <c r="AE23" s="642"/>
      <c r="AF23" s="642"/>
      <c r="AG23" s="642"/>
      <c r="AH23" s="642"/>
      <c r="AI23" s="642"/>
      <c r="AJ23" s="642"/>
      <c r="AK23" s="642"/>
      <c r="AL23" s="611">
        <v>0.2</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612603</v>
      </c>
      <c r="BH23" s="589"/>
      <c r="BI23" s="589"/>
      <c r="BJ23" s="589"/>
      <c r="BK23" s="589"/>
      <c r="BL23" s="589"/>
      <c r="BM23" s="589"/>
      <c r="BN23" s="590"/>
      <c r="BO23" s="641">
        <v>4.9000000000000004</v>
      </c>
      <c r="BP23" s="641"/>
      <c r="BQ23" s="641"/>
      <c r="BR23" s="641"/>
      <c r="BS23" s="594" t="s">
        <v>108</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299244</v>
      </c>
      <c r="S24" s="589"/>
      <c r="T24" s="589"/>
      <c r="U24" s="589"/>
      <c r="V24" s="589"/>
      <c r="W24" s="589"/>
      <c r="X24" s="589"/>
      <c r="Y24" s="590"/>
      <c r="Z24" s="641">
        <v>1.3</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12106342</v>
      </c>
      <c r="CS24" s="639"/>
      <c r="CT24" s="639"/>
      <c r="CU24" s="639"/>
      <c r="CV24" s="639"/>
      <c r="CW24" s="639"/>
      <c r="CX24" s="639"/>
      <c r="CY24" s="686"/>
      <c r="CZ24" s="690">
        <v>52.5</v>
      </c>
      <c r="DA24" s="691"/>
      <c r="DB24" s="691"/>
      <c r="DC24" s="692"/>
      <c r="DD24" s="685">
        <v>7986155</v>
      </c>
      <c r="DE24" s="639"/>
      <c r="DF24" s="639"/>
      <c r="DG24" s="639"/>
      <c r="DH24" s="639"/>
      <c r="DI24" s="639"/>
      <c r="DJ24" s="639"/>
      <c r="DK24" s="686"/>
      <c r="DL24" s="685">
        <v>7979039</v>
      </c>
      <c r="DM24" s="639"/>
      <c r="DN24" s="639"/>
      <c r="DO24" s="639"/>
      <c r="DP24" s="639"/>
      <c r="DQ24" s="639"/>
      <c r="DR24" s="639"/>
      <c r="DS24" s="639"/>
      <c r="DT24" s="639"/>
      <c r="DU24" s="639"/>
      <c r="DV24" s="686"/>
      <c r="DW24" s="687">
        <v>55.4</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3248647</v>
      </c>
      <c r="S25" s="589"/>
      <c r="T25" s="589"/>
      <c r="U25" s="589"/>
      <c r="V25" s="589"/>
      <c r="W25" s="589"/>
      <c r="X25" s="589"/>
      <c r="Y25" s="590"/>
      <c r="Z25" s="641">
        <v>13.8</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3371135</v>
      </c>
      <c r="CS25" s="607"/>
      <c r="CT25" s="607"/>
      <c r="CU25" s="607"/>
      <c r="CV25" s="607"/>
      <c r="CW25" s="607"/>
      <c r="CX25" s="607"/>
      <c r="CY25" s="608"/>
      <c r="CZ25" s="591">
        <v>14.6</v>
      </c>
      <c r="DA25" s="609"/>
      <c r="DB25" s="609"/>
      <c r="DC25" s="610"/>
      <c r="DD25" s="594">
        <v>2837871</v>
      </c>
      <c r="DE25" s="607"/>
      <c r="DF25" s="607"/>
      <c r="DG25" s="607"/>
      <c r="DH25" s="607"/>
      <c r="DI25" s="607"/>
      <c r="DJ25" s="607"/>
      <c r="DK25" s="608"/>
      <c r="DL25" s="594">
        <v>2830775</v>
      </c>
      <c r="DM25" s="607"/>
      <c r="DN25" s="607"/>
      <c r="DO25" s="607"/>
      <c r="DP25" s="607"/>
      <c r="DQ25" s="607"/>
      <c r="DR25" s="607"/>
      <c r="DS25" s="607"/>
      <c r="DT25" s="607"/>
      <c r="DU25" s="607"/>
      <c r="DV25" s="608"/>
      <c r="DW25" s="611">
        <v>19.600000000000001</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2336640</v>
      </c>
      <c r="CS26" s="589"/>
      <c r="CT26" s="589"/>
      <c r="CU26" s="589"/>
      <c r="CV26" s="589"/>
      <c r="CW26" s="589"/>
      <c r="CX26" s="589"/>
      <c r="CY26" s="590"/>
      <c r="CZ26" s="591">
        <v>10.1</v>
      </c>
      <c r="DA26" s="609"/>
      <c r="DB26" s="609"/>
      <c r="DC26" s="610"/>
      <c r="DD26" s="594">
        <v>1952367</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1402513</v>
      </c>
      <c r="S27" s="589"/>
      <c r="T27" s="589"/>
      <c r="U27" s="589"/>
      <c r="V27" s="589"/>
      <c r="W27" s="589"/>
      <c r="X27" s="589"/>
      <c r="Y27" s="590"/>
      <c r="Z27" s="641">
        <v>5.9</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12406515</v>
      </c>
      <c r="BH27" s="589"/>
      <c r="BI27" s="589"/>
      <c r="BJ27" s="589"/>
      <c r="BK27" s="589"/>
      <c r="BL27" s="589"/>
      <c r="BM27" s="589"/>
      <c r="BN27" s="590"/>
      <c r="BO27" s="641">
        <v>100</v>
      </c>
      <c r="BP27" s="641"/>
      <c r="BQ27" s="641"/>
      <c r="BR27" s="641"/>
      <c r="BS27" s="594">
        <v>149311</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4869845</v>
      </c>
      <c r="CS27" s="607"/>
      <c r="CT27" s="607"/>
      <c r="CU27" s="607"/>
      <c r="CV27" s="607"/>
      <c r="CW27" s="607"/>
      <c r="CX27" s="607"/>
      <c r="CY27" s="608"/>
      <c r="CZ27" s="591">
        <v>21.1</v>
      </c>
      <c r="DA27" s="609"/>
      <c r="DB27" s="609"/>
      <c r="DC27" s="610"/>
      <c r="DD27" s="594">
        <v>1381487</v>
      </c>
      <c r="DE27" s="607"/>
      <c r="DF27" s="607"/>
      <c r="DG27" s="607"/>
      <c r="DH27" s="607"/>
      <c r="DI27" s="607"/>
      <c r="DJ27" s="607"/>
      <c r="DK27" s="608"/>
      <c r="DL27" s="594">
        <v>1381467</v>
      </c>
      <c r="DM27" s="607"/>
      <c r="DN27" s="607"/>
      <c r="DO27" s="607"/>
      <c r="DP27" s="607"/>
      <c r="DQ27" s="607"/>
      <c r="DR27" s="607"/>
      <c r="DS27" s="607"/>
      <c r="DT27" s="607"/>
      <c r="DU27" s="607"/>
      <c r="DV27" s="608"/>
      <c r="DW27" s="611">
        <v>9.6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95569</v>
      </c>
      <c r="S28" s="589"/>
      <c r="T28" s="589"/>
      <c r="U28" s="589"/>
      <c r="V28" s="589"/>
      <c r="W28" s="589"/>
      <c r="X28" s="589"/>
      <c r="Y28" s="590"/>
      <c r="Z28" s="641">
        <v>0.4</v>
      </c>
      <c r="AA28" s="641"/>
      <c r="AB28" s="641"/>
      <c r="AC28" s="641"/>
      <c r="AD28" s="642">
        <v>52740</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3865362</v>
      </c>
      <c r="CS28" s="589"/>
      <c r="CT28" s="589"/>
      <c r="CU28" s="589"/>
      <c r="CV28" s="589"/>
      <c r="CW28" s="589"/>
      <c r="CX28" s="589"/>
      <c r="CY28" s="590"/>
      <c r="CZ28" s="591">
        <v>16.8</v>
      </c>
      <c r="DA28" s="609"/>
      <c r="DB28" s="609"/>
      <c r="DC28" s="610"/>
      <c r="DD28" s="594">
        <v>3766797</v>
      </c>
      <c r="DE28" s="589"/>
      <c r="DF28" s="589"/>
      <c r="DG28" s="589"/>
      <c r="DH28" s="589"/>
      <c r="DI28" s="589"/>
      <c r="DJ28" s="589"/>
      <c r="DK28" s="590"/>
      <c r="DL28" s="594">
        <v>3766797</v>
      </c>
      <c r="DM28" s="589"/>
      <c r="DN28" s="589"/>
      <c r="DO28" s="589"/>
      <c r="DP28" s="589"/>
      <c r="DQ28" s="589"/>
      <c r="DR28" s="589"/>
      <c r="DS28" s="589"/>
      <c r="DT28" s="589"/>
      <c r="DU28" s="589"/>
      <c r="DV28" s="590"/>
      <c r="DW28" s="611">
        <v>26.1</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102912</v>
      </c>
      <c r="S29" s="589"/>
      <c r="T29" s="589"/>
      <c r="U29" s="589"/>
      <c r="V29" s="589"/>
      <c r="W29" s="589"/>
      <c r="X29" s="589"/>
      <c r="Y29" s="590"/>
      <c r="Z29" s="641">
        <v>0.4</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5" t="s">
        <v>285</v>
      </c>
      <c r="CG29" s="622"/>
      <c r="CH29" s="622"/>
      <c r="CI29" s="622"/>
      <c r="CJ29" s="622"/>
      <c r="CK29" s="622"/>
      <c r="CL29" s="622"/>
      <c r="CM29" s="622"/>
      <c r="CN29" s="622"/>
      <c r="CO29" s="622"/>
      <c r="CP29" s="622"/>
      <c r="CQ29" s="623"/>
      <c r="CR29" s="588">
        <v>3865362</v>
      </c>
      <c r="CS29" s="607"/>
      <c r="CT29" s="607"/>
      <c r="CU29" s="607"/>
      <c r="CV29" s="607"/>
      <c r="CW29" s="607"/>
      <c r="CX29" s="607"/>
      <c r="CY29" s="608"/>
      <c r="CZ29" s="591">
        <v>16.8</v>
      </c>
      <c r="DA29" s="609"/>
      <c r="DB29" s="609"/>
      <c r="DC29" s="610"/>
      <c r="DD29" s="594">
        <v>3766797</v>
      </c>
      <c r="DE29" s="607"/>
      <c r="DF29" s="607"/>
      <c r="DG29" s="607"/>
      <c r="DH29" s="607"/>
      <c r="DI29" s="607"/>
      <c r="DJ29" s="607"/>
      <c r="DK29" s="608"/>
      <c r="DL29" s="594">
        <v>3766797</v>
      </c>
      <c r="DM29" s="607"/>
      <c r="DN29" s="607"/>
      <c r="DO29" s="607"/>
      <c r="DP29" s="607"/>
      <c r="DQ29" s="607"/>
      <c r="DR29" s="607"/>
      <c r="DS29" s="607"/>
      <c r="DT29" s="607"/>
      <c r="DU29" s="607"/>
      <c r="DV29" s="608"/>
      <c r="DW29" s="611">
        <v>26.1</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3153</v>
      </c>
      <c r="S30" s="589"/>
      <c r="T30" s="589"/>
      <c r="U30" s="589"/>
      <c r="V30" s="589"/>
      <c r="W30" s="589"/>
      <c r="X30" s="589"/>
      <c r="Y30" s="590"/>
      <c r="Z30" s="641">
        <v>0</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98.9</v>
      </c>
      <c r="BH30" s="655"/>
      <c r="BI30" s="655"/>
      <c r="BJ30" s="655"/>
      <c r="BK30" s="655"/>
      <c r="BL30" s="655"/>
      <c r="BM30" s="656">
        <v>95.9</v>
      </c>
      <c r="BN30" s="655"/>
      <c r="BO30" s="655"/>
      <c r="BP30" s="655"/>
      <c r="BQ30" s="657"/>
      <c r="BR30" s="654">
        <v>99</v>
      </c>
      <c r="BS30" s="655"/>
      <c r="BT30" s="655"/>
      <c r="BU30" s="655"/>
      <c r="BV30" s="655"/>
      <c r="BW30" s="655"/>
      <c r="BX30" s="656">
        <v>95.9</v>
      </c>
      <c r="BY30" s="655"/>
      <c r="BZ30" s="655"/>
      <c r="CA30" s="655"/>
      <c r="CB30" s="657"/>
      <c r="CD30" s="660"/>
      <c r="CE30" s="661"/>
      <c r="CF30" s="625" t="s">
        <v>289</v>
      </c>
      <c r="CG30" s="622"/>
      <c r="CH30" s="622"/>
      <c r="CI30" s="622"/>
      <c r="CJ30" s="622"/>
      <c r="CK30" s="622"/>
      <c r="CL30" s="622"/>
      <c r="CM30" s="622"/>
      <c r="CN30" s="622"/>
      <c r="CO30" s="622"/>
      <c r="CP30" s="622"/>
      <c r="CQ30" s="623"/>
      <c r="CR30" s="588">
        <v>3371455</v>
      </c>
      <c r="CS30" s="589"/>
      <c r="CT30" s="589"/>
      <c r="CU30" s="589"/>
      <c r="CV30" s="589"/>
      <c r="CW30" s="589"/>
      <c r="CX30" s="589"/>
      <c r="CY30" s="590"/>
      <c r="CZ30" s="591">
        <v>14.6</v>
      </c>
      <c r="DA30" s="609"/>
      <c r="DB30" s="609"/>
      <c r="DC30" s="610"/>
      <c r="DD30" s="594">
        <v>3287887</v>
      </c>
      <c r="DE30" s="589"/>
      <c r="DF30" s="589"/>
      <c r="DG30" s="589"/>
      <c r="DH30" s="589"/>
      <c r="DI30" s="589"/>
      <c r="DJ30" s="589"/>
      <c r="DK30" s="590"/>
      <c r="DL30" s="594">
        <v>3287887</v>
      </c>
      <c r="DM30" s="589"/>
      <c r="DN30" s="589"/>
      <c r="DO30" s="589"/>
      <c r="DP30" s="589"/>
      <c r="DQ30" s="589"/>
      <c r="DR30" s="589"/>
      <c r="DS30" s="589"/>
      <c r="DT30" s="589"/>
      <c r="DU30" s="589"/>
      <c r="DV30" s="590"/>
      <c r="DW30" s="611">
        <v>22.8</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527679</v>
      </c>
      <c r="S31" s="589"/>
      <c r="T31" s="589"/>
      <c r="U31" s="589"/>
      <c r="V31" s="589"/>
      <c r="W31" s="589"/>
      <c r="X31" s="589"/>
      <c r="Y31" s="590"/>
      <c r="Z31" s="641">
        <v>2.2000000000000002</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98.6</v>
      </c>
      <c r="BH31" s="607"/>
      <c r="BI31" s="607"/>
      <c r="BJ31" s="607"/>
      <c r="BK31" s="607"/>
      <c r="BL31" s="607"/>
      <c r="BM31" s="643">
        <v>95.4</v>
      </c>
      <c r="BN31" s="653"/>
      <c r="BO31" s="653"/>
      <c r="BP31" s="653"/>
      <c r="BQ31" s="617"/>
      <c r="BR31" s="652">
        <v>98.8</v>
      </c>
      <c r="BS31" s="607"/>
      <c r="BT31" s="607"/>
      <c r="BU31" s="607"/>
      <c r="BV31" s="607"/>
      <c r="BW31" s="607"/>
      <c r="BX31" s="643">
        <v>95.4</v>
      </c>
      <c r="BY31" s="653"/>
      <c r="BZ31" s="653"/>
      <c r="CA31" s="653"/>
      <c r="CB31" s="617"/>
      <c r="CD31" s="660"/>
      <c r="CE31" s="661"/>
      <c r="CF31" s="625" t="s">
        <v>293</v>
      </c>
      <c r="CG31" s="622"/>
      <c r="CH31" s="622"/>
      <c r="CI31" s="622"/>
      <c r="CJ31" s="622"/>
      <c r="CK31" s="622"/>
      <c r="CL31" s="622"/>
      <c r="CM31" s="622"/>
      <c r="CN31" s="622"/>
      <c r="CO31" s="622"/>
      <c r="CP31" s="622"/>
      <c r="CQ31" s="623"/>
      <c r="CR31" s="588">
        <v>493907</v>
      </c>
      <c r="CS31" s="607"/>
      <c r="CT31" s="607"/>
      <c r="CU31" s="607"/>
      <c r="CV31" s="607"/>
      <c r="CW31" s="607"/>
      <c r="CX31" s="607"/>
      <c r="CY31" s="608"/>
      <c r="CZ31" s="591">
        <v>2.1</v>
      </c>
      <c r="DA31" s="609"/>
      <c r="DB31" s="609"/>
      <c r="DC31" s="610"/>
      <c r="DD31" s="594">
        <v>478910</v>
      </c>
      <c r="DE31" s="607"/>
      <c r="DF31" s="607"/>
      <c r="DG31" s="607"/>
      <c r="DH31" s="607"/>
      <c r="DI31" s="607"/>
      <c r="DJ31" s="607"/>
      <c r="DK31" s="608"/>
      <c r="DL31" s="594">
        <v>478910</v>
      </c>
      <c r="DM31" s="607"/>
      <c r="DN31" s="607"/>
      <c r="DO31" s="607"/>
      <c r="DP31" s="607"/>
      <c r="DQ31" s="607"/>
      <c r="DR31" s="607"/>
      <c r="DS31" s="607"/>
      <c r="DT31" s="607"/>
      <c r="DU31" s="607"/>
      <c r="DV31" s="608"/>
      <c r="DW31" s="611">
        <v>3.3</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290402</v>
      </c>
      <c r="S32" s="589"/>
      <c r="T32" s="589"/>
      <c r="U32" s="589"/>
      <c r="V32" s="589"/>
      <c r="W32" s="589"/>
      <c r="X32" s="589"/>
      <c r="Y32" s="590"/>
      <c r="Z32" s="641">
        <v>1.2</v>
      </c>
      <c r="AA32" s="641"/>
      <c r="AB32" s="641"/>
      <c r="AC32" s="641"/>
      <c r="AD32" s="642">
        <v>6150</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99.1</v>
      </c>
      <c r="BH32" s="573"/>
      <c r="BI32" s="573"/>
      <c r="BJ32" s="573"/>
      <c r="BK32" s="573"/>
      <c r="BL32" s="573"/>
      <c r="BM32" s="636">
        <v>95.9</v>
      </c>
      <c r="BN32" s="573"/>
      <c r="BO32" s="573"/>
      <c r="BP32" s="573"/>
      <c r="BQ32" s="630"/>
      <c r="BR32" s="651">
        <v>99</v>
      </c>
      <c r="BS32" s="573"/>
      <c r="BT32" s="573"/>
      <c r="BU32" s="573"/>
      <c r="BV32" s="573"/>
      <c r="BW32" s="573"/>
      <c r="BX32" s="636">
        <v>96.1</v>
      </c>
      <c r="BY32" s="573"/>
      <c r="BZ32" s="573"/>
      <c r="CA32" s="573"/>
      <c r="CB32" s="630"/>
      <c r="CD32" s="662"/>
      <c r="CE32" s="663"/>
      <c r="CF32" s="625" t="s">
        <v>296</v>
      </c>
      <c r="CG32" s="622"/>
      <c r="CH32" s="622"/>
      <c r="CI32" s="622"/>
      <c r="CJ32" s="622"/>
      <c r="CK32" s="622"/>
      <c r="CL32" s="622"/>
      <c r="CM32" s="622"/>
      <c r="CN32" s="622"/>
      <c r="CO32" s="622"/>
      <c r="CP32" s="622"/>
      <c r="CQ32" s="623"/>
      <c r="CR32" s="588" t="s">
        <v>108</v>
      </c>
      <c r="CS32" s="589"/>
      <c r="CT32" s="589"/>
      <c r="CU32" s="589"/>
      <c r="CV32" s="589"/>
      <c r="CW32" s="589"/>
      <c r="CX32" s="589"/>
      <c r="CY32" s="590"/>
      <c r="CZ32" s="591" t="s">
        <v>108</v>
      </c>
      <c r="DA32" s="609"/>
      <c r="DB32" s="609"/>
      <c r="DC32" s="610"/>
      <c r="DD32" s="594" t="s">
        <v>108</v>
      </c>
      <c r="DE32" s="589"/>
      <c r="DF32" s="589"/>
      <c r="DG32" s="589"/>
      <c r="DH32" s="589"/>
      <c r="DI32" s="589"/>
      <c r="DJ32" s="589"/>
      <c r="DK32" s="590"/>
      <c r="DL32" s="594" t="s">
        <v>108</v>
      </c>
      <c r="DM32" s="589"/>
      <c r="DN32" s="589"/>
      <c r="DO32" s="589"/>
      <c r="DP32" s="589"/>
      <c r="DQ32" s="589"/>
      <c r="DR32" s="589"/>
      <c r="DS32" s="589"/>
      <c r="DT32" s="589"/>
      <c r="DU32" s="589"/>
      <c r="DV32" s="590"/>
      <c r="DW32" s="611" t="s">
        <v>108</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2093005</v>
      </c>
      <c r="S33" s="589"/>
      <c r="T33" s="589"/>
      <c r="U33" s="589"/>
      <c r="V33" s="589"/>
      <c r="W33" s="589"/>
      <c r="X33" s="589"/>
      <c r="Y33" s="590"/>
      <c r="Z33" s="641">
        <v>8.9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8398701</v>
      </c>
      <c r="CS33" s="607"/>
      <c r="CT33" s="607"/>
      <c r="CU33" s="607"/>
      <c r="CV33" s="607"/>
      <c r="CW33" s="607"/>
      <c r="CX33" s="607"/>
      <c r="CY33" s="608"/>
      <c r="CZ33" s="591">
        <v>36.4</v>
      </c>
      <c r="DA33" s="609"/>
      <c r="DB33" s="609"/>
      <c r="DC33" s="610"/>
      <c r="DD33" s="594">
        <v>6774956</v>
      </c>
      <c r="DE33" s="607"/>
      <c r="DF33" s="607"/>
      <c r="DG33" s="607"/>
      <c r="DH33" s="607"/>
      <c r="DI33" s="607"/>
      <c r="DJ33" s="607"/>
      <c r="DK33" s="608"/>
      <c r="DL33" s="594">
        <v>5444890</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v>309500</v>
      </c>
      <c r="S34" s="589"/>
      <c r="T34" s="589"/>
      <c r="U34" s="589"/>
      <c r="V34" s="589"/>
      <c r="W34" s="589"/>
      <c r="X34" s="589"/>
      <c r="Y34" s="590"/>
      <c r="Z34" s="641">
        <v>1.3</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4151426</v>
      </c>
      <c r="CS34" s="589"/>
      <c r="CT34" s="589"/>
      <c r="CU34" s="589"/>
      <c r="CV34" s="589"/>
      <c r="CW34" s="589"/>
      <c r="CX34" s="589"/>
      <c r="CY34" s="590"/>
      <c r="CZ34" s="591">
        <v>18</v>
      </c>
      <c r="DA34" s="609"/>
      <c r="DB34" s="609"/>
      <c r="DC34" s="610"/>
      <c r="DD34" s="594">
        <v>3243690</v>
      </c>
      <c r="DE34" s="589"/>
      <c r="DF34" s="589"/>
      <c r="DG34" s="589"/>
      <c r="DH34" s="589"/>
      <c r="DI34" s="589"/>
      <c r="DJ34" s="589"/>
      <c r="DK34" s="590"/>
      <c r="DL34" s="594">
        <v>2896742</v>
      </c>
      <c r="DM34" s="589"/>
      <c r="DN34" s="589"/>
      <c r="DO34" s="589"/>
      <c r="DP34" s="589"/>
      <c r="DQ34" s="589"/>
      <c r="DR34" s="589"/>
      <c r="DS34" s="589"/>
      <c r="DT34" s="589"/>
      <c r="DU34" s="589"/>
      <c r="DV34" s="590"/>
      <c r="DW34" s="611">
        <v>20.100000000000001</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411554</v>
      </c>
      <c r="S35" s="589"/>
      <c r="T35" s="589"/>
      <c r="U35" s="589"/>
      <c r="V35" s="589"/>
      <c r="W35" s="589"/>
      <c r="X35" s="589"/>
      <c r="Y35" s="590"/>
      <c r="Z35" s="641">
        <v>1.7</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2003102</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233930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102761</v>
      </c>
      <c r="CS35" s="607"/>
      <c r="CT35" s="607"/>
      <c r="CU35" s="607"/>
      <c r="CV35" s="607"/>
      <c r="CW35" s="607"/>
      <c r="CX35" s="607"/>
      <c r="CY35" s="608"/>
      <c r="CZ35" s="591">
        <v>0.4</v>
      </c>
      <c r="DA35" s="609"/>
      <c r="DB35" s="609"/>
      <c r="DC35" s="610"/>
      <c r="DD35" s="594">
        <v>98349</v>
      </c>
      <c r="DE35" s="607"/>
      <c r="DF35" s="607"/>
      <c r="DG35" s="607"/>
      <c r="DH35" s="607"/>
      <c r="DI35" s="607"/>
      <c r="DJ35" s="607"/>
      <c r="DK35" s="608"/>
      <c r="DL35" s="594">
        <v>98349</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23586930</v>
      </c>
      <c r="S36" s="629"/>
      <c r="T36" s="629"/>
      <c r="U36" s="629"/>
      <c r="V36" s="629"/>
      <c r="W36" s="629"/>
      <c r="X36" s="629"/>
      <c r="Y36" s="632"/>
      <c r="Z36" s="633">
        <v>100</v>
      </c>
      <c r="AA36" s="633"/>
      <c r="AB36" s="633"/>
      <c r="AC36" s="633"/>
      <c r="AD36" s="634">
        <v>13691869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572250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-153921</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2213347</v>
      </c>
      <c r="CS36" s="589"/>
      <c r="CT36" s="589"/>
      <c r="CU36" s="589"/>
      <c r="CV36" s="589"/>
      <c r="CW36" s="589"/>
      <c r="CX36" s="589"/>
      <c r="CY36" s="590"/>
      <c r="CZ36" s="591">
        <v>9.6</v>
      </c>
      <c r="DA36" s="609"/>
      <c r="DB36" s="609"/>
      <c r="DC36" s="610"/>
      <c r="DD36" s="594">
        <v>2049023</v>
      </c>
      <c r="DE36" s="589"/>
      <c r="DF36" s="589"/>
      <c r="DG36" s="589"/>
      <c r="DH36" s="589"/>
      <c r="DI36" s="589"/>
      <c r="DJ36" s="589"/>
      <c r="DK36" s="590"/>
      <c r="DL36" s="594">
        <v>1411127</v>
      </c>
      <c r="DM36" s="589"/>
      <c r="DN36" s="589"/>
      <c r="DO36" s="589"/>
      <c r="DP36" s="589"/>
      <c r="DQ36" s="589"/>
      <c r="DR36" s="589"/>
      <c r="DS36" s="589"/>
      <c r="DT36" s="589"/>
      <c r="DU36" s="589"/>
      <c r="DV36" s="590"/>
      <c r="DW36" s="611">
        <v>9.8000000000000007</v>
      </c>
      <c r="DX36" s="612"/>
      <c r="DY36" s="612"/>
      <c r="DZ36" s="612"/>
      <c r="EA36" s="612"/>
      <c r="EB36" s="612"/>
      <c r="EC36" s="613"/>
    </row>
    <row r="37" spans="2:133" ht="11.25" customHeight="1">
      <c r="AQ37" s="614" t="s">
        <v>311</v>
      </c>
      <c r="AR37" s="615"/>
      <c r="AS37" s="615"/>
      <c r="AT37" s="615"/>
      <c r="AU37" s="615"/>
      <c r="AV37" s="615"/>
      <c r="AW37" s="615"/>
      <c r="AX37" s="615"/>
      <c r="AY37" s="616"/>
      <c r="AZ37" s="588">
        <v>30792</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7202</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782990</v>
      </c>
      <c r="CS37" s="607"/>
      <c r="CT37" s="607"/>
      <c r="CU37" s="607"/>
      <c r="CV37" s="607"/>
      <c r="CW37" s="607"/>
      <c r="CX37" s="607"/>
      <c r="CY37" s="608"/>
      <c r="CZ37" s="591">
        <v>3.4</v>
      </c>
      <c r="DA37" s="609"/>
      <c r="DB37" s="609"/>
      <c r="DC37" s="610"/>
      <c r="DD37" s="594">
        <v>782990</v>
      </c>
      <c r="DE37" s="607"/>
      <c r="DF37" s="607"/>
      <c r="DG37" s="607"/>
      <c r="DH37" s="607"/>
      <c r="DI37" s="607"/>
      <c r="DJ37" s="607"/>
      <c r="DK37" s="608"/>
      <c r="DL37" s="594">
        <v>740049</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c r="AQ38" s="614" t="s">
        <v>314</v>
      </c>
      <c r="AR38" s="615"/>
      <c r="AS38" s="615"/>
      <c r="AT38" s="615"/>
      <c r="AU38" s="615"/>
      <c r="AV38" s="615"/>
      <c r="AW38" s="615"/>
      <c r="AX38" s="615"/>
      <c r="AY38" s="616"/>
      <c r="AZ38" s="588">
        <v>10878</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12447</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1459490</v>
      </c>
      <c r="CS38" s="589"/>
      <c r="CT38" s="589"/>
      <c r="CU38" s="589"/>
      <c r="CV38" s="589"/>
      <c r="CW38" s="589"/>
      <c r="CX38" s="589"/>
      <c r="CY38" s="590"/>
      <c r="CZ38" s="591">
        <v>6.3</v>
      </c>
      <c r="DA38" s="609"/>
      <c r="DB38" s="609"/>
      <c r="DC38" s="610"/>
      <c r="DD38" s="594">
        <v>1179153</v>
      </c>
      <c r="DE38" s="589"/>
      <c r="DF38" s="589"/>
      <c r="DG38" s="589"/>
      <c r="DH38" s="589"/>
      <c r="DI38" s="589"/>
      <c r="DJ38" s="589"/>
      <c r="DK38" s="590"/>
      <c r="DL38" s="594">
        <v>1038672</v>
      </c>
      <c r="DM38" s="589"/>
      <c r="DN38" s="589"/>
      <c r="DO38" s="589"/>
      <c r="DP38" s="589"/>
      <c r="DQ38" s="589"/>
      <c r="DR38" s="589"/>
      <c r="DS38" s="589"/>
      <c r="DT38" s="589"/>
      <c r="DU38" s="589"/>
      <c r="DV38" s="590"/>
      <c r="DW38" s="611">
        <v>7.2</v>
      </c>
      <c r="DX38" s="612"/>
      <c r="DY38" s="612"/>
      <c r="DZ38" s="612"/>
      <c r="EA38" s="612"/>
      <c r="EB38" s="612"/>
      <c r="EC38" s="613"/>
    </row>
    <row r="39" spans="2:133" ht="11.25" customHeight="1">
      <c r="AQ39" s="614" t="s">
        <v>317</v>
      </c>
      <c r="AR39" s="615"/>
      <c r="AS39" s="615"/>
      <c r="AT39" s="615"/>
      <c r="AU39" s="615"/>
      <c r="AV39" s="615"/>
      <c r="AW39" s="615"/>
      <c r="AX39" s="615"/>
      <c r="AY39" s="616"/>
      <c r="AZ39" s="588">
        <v>991</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111</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353335</v>
      </c>
      <c r="CS39" s="607"/>
      <c r="CT39" s="607"/>
      <c r="CU39" s="607"/>
      <c r="CV39" s="607"/>
      <c r="CW39" s="607"/>
      <c r="CX39" s="607"/>
      <c r="CY39" s="608"/>
      <c r="CZ39" s="591">
        <v>1.5</v>
      </c>
      <c r="DA39" s="609"/>
      <c r="DB39" s="609"/>
      <c r="DC39" s="610"/>
      <c r="DD39" s="594">
        <v>104399</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422869</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85</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118342</v>
      </c>
      <c r="CS40" s="589"/>
      <c r="CT40" s="589"/>
      <c r="CU40" s="589"/>
      <c r="CV40" s="589"/>
      <c r="CW40" s="589"/>
      <c r="CX40" s="589"/>
      <c r="CY40" s="590"/>
      <c r="CZ40" s="591">
        <v>0.5</v>
      </c>
      <c r="DA40" s="609"/>
      <c r="DB40" s="609"/>
      <c r="DC40" s="610"/>
      <c r="DD40" s="594">
        <v>100342</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965322</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284</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2543536</v>
      </c>
      <c r="CS42" s="589"/>
      <c r="CT42" s="589"/>
      <c r="CU42" s="589"/>
      <c r="CV42" s="589"/>
      <c r="CW42" s="589"/>
      <c r="CX42" s="589"/>
      <c r="CY42" s="590"/>
      <c r="CZ42" s="591">
        <v>11</v>
      </c>
      <c r="DA42" s="592"/>
      <c r="DB42" s="592"/>
      <c r="DC42" s="593"/>
      <c r="DD42" s="594">
        <v>686624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147313</v>
      </c>
      <c r="CS43" s="607"/>
      <c r="CT43" s="607"/>
      <c r="CU43" s="607"/>
      <c r="CV43" s="607"/>
      <c r="CW43" s="607"/>
      <c r="CX43" s="607"/>
      <c r="CY43" s="608"/>
      <c r="CZ43" s="591">
        <v>0.6</v>
      </c>
      <c r="DA43" s="609"/>
      <c r="DB43" s="609"/>
      <c r="DC43" s="610"/>
      <c r="DD43" s="594">
        <v>147313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2439908</v>
      </c>
      <c r="CS44" s="589"/>
      <c r="CT44" s="589"/>
      <c r="CU44" s="589"/>
      <c r="CV44" s="589"/>
      <c r="CW44" s="589"/>
      <c r="CX44" s="589"/>
      <c r="CY44" s="590"/>
      <c r="CZ44" s="591">
        <v>10.6</v>
      </c>
      <c r="DA44" s="592"/>
      <c r="DB44" s="592"/>
      <c r="DC44" s="593"/>
      <c r="DD44" s="594">
        <v>650496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921825</v>
      </c>
      <c r="CS45" s="607"/>
      <c r="CT45" s="607"/>
      <c r="CU45" s="607"/>
      <c r="CV45" s="607"/>
      <c r="CW45" s="607"/>
      <c r="CX45" s="607"/>
      <c r="CY45" s="608"/>
      <c r="CZ45" s="591">
        <v>4</v>
      </c>
      <c r="DA45" s="609"/>
      <c r="DB45" s="609"/>
      <c r="DC45" s="610"/>
      <c r="DD45" s="594">
        <v>71944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1480017</v>
      </c>
      <c r="CS46" s="589"/>
      <c r="CT46" s="589"/>
      <c r="CU46" s="589"/>
      <c r="CV46" s="589"/>
      <c r="CW46" s="589"/>
      <c r="CX46" s="589"/>
      <c r="CY46" s="590"/>
      <c r="CZ46" s="591">
        <v>6.4</v>
      </c>
      <c r="DA46" s="592"/>
      <c r="DB46" s="592"/>
      <c r="DC46" s="593"/>
      <c r="DD46" s="594">
        <v>571986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103628</v>
      </c>
      <c r="CS47" s="607"/>
      <c r="CT47" s="607"/>
      <c r="CU47" s="607"/>
      <c r="CV47" s="607"/>
      <c r="CW47" s="607"/>
      <c r="CX47" s="607"/>
      <c r="CY47" s="608"/>
      <c r="CZ47" s="591">
        <v>0.4</v>
      </c>
      <c r="DA47" s="609"/>
      <c r="DB47" s="609"/>
      <c r="DC47" s="610"/>
      <c r="DD47" s="594">
        <v>36128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108</v>
      </c>
      <c r="CS48" s="589"/>
      <c r="CT48" s="589"/>
      <c r="CU48" s="589"/>
      <c r="CV48" s="589"/>
      <c r="CW48" s="589"/>
      <c r="CX48" s="589"/>
      <c r="CY48" s="590"/>
      <c r="CZ48" s="591" t="s">
        <v>108</v>
      </c>
      <c r="DA48" s="592"/>
      <c r="DB48" s="592"/>
      <c r="DC48" s="593"/>
      <c r="DD48" s="594" t="s">
        <v>108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23048579</v>
      </c>
      <c r="CS49" s="573"/>
      <c r="CT49" s="573"/>
      <c r="CU49" s="573"/>
      <c r="CV49" s="573"/>
      <c r="CW49" s="573"/>
      <c r="CX49" s="573"/>
      <c r="CY49" s="574"/>
      <c r="CZ49" s="575">
        <v>100</v>
      </c>
      <c r="DA49" s="576"/>
      <c r="DB49" s="576"/>
      <c r="DC49" s="577"/>
      <c r="DD49" s="578">
        <v>15447735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M1" zoomScale="70" zoomScaleNormal="25" zoomScaleSheetLayoutView="70" workbookViewId="0">
      <selection activeCell="CF4" sqref="CF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23251</v>
      </c>
      <c r="R7" s="1101"/>
      <c r="S7" s="1101"/>
      <c r="T7" s="1101"/>
      <c r="U7" s="1101"/>
      <c r="V7" s="1101">
        <v>22727</v>
      </c>
      <c r="W7" s="1101"/>
      <c r="X7" s="1101"/>
      <c r="Y7" s="1101"/>
      <c r="Z7" s="1101"/>
      <c r="AA7" s="1101">
        <v>524</v>
      </c>
      <c r="AB7" s="1101"/>
      <c r="AC7" s="1101"/>
      <c r="AD7" s="1101"/>
      <c r="AE7" s="1102"/>
      <c r="AF7" s="1103">
        <v>473</v>
      </c>
      <c r="AG7" s="1104"/>
      <c r="AH7" s="1104"/>
      <c r="AI7" s="1104"/>
      <c r="AJ7" s="1105"/>
      <c r="AK7" s="1087">
        <v>3</v>
      </c>
      <c r="AL7" s="1088"/>
      <c r="AM7" s="1088"/>
      <c r="AN7" s="1088"/>
      <c r="AO7" s="1088"/>
      <c r="AP7" s="1088">
        <v>44672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-1</v>
      </c>
      <c r="CI7" s="1085"/>
      <c r="CJ7" s="1085"/>
      <c r="CK7" s="1085"/>
      <c r="CL7" s="1086"/>
      <c r="CM7" s="1084">
        <v>122</v>
      </c>
      <c r="CN7" s="1085"/>
      <c r="CO7" s="1085"/>
      <c r="CP7" s="1085"/>
      <c r="CQ7" s="1086"/>
      <c r="CR7" s="1084">
        <v>15</v>
      </c>
      <c r="CS7" s="1085"/>
      <c r="CT7" s="1085"/>
      <c r="CU7" s="1085"/>
      <c r="CV7" s="1086"/>
      <c r="CW7" s="1084">
        <v>44</v>
      </c>
      <c r="CX7" s="1085"/>
      <c r="CY7" s="1085"/>
      <c r="CZ7" s="1085"/>
      <c r="DA7" s="1086"/>
      <c r="DB7" s="1084" t="s">
        <v>496</v>
      </c>
      <c r="DC7" s="1085"/>
      <c r="DD7" s="1085"/>
      <c r="DE7" s="1085"/>
      <c r="DF7" s="1086"/>
      <c r="DG7" s="1084" t="s">
        <v>496</v>
      </c>
      <c r="DH7" s="1085"/>
      <c r="DI7" s="1085"/>
      <c r="DJ7" s="1085"/>
      <c r="DK7" s="1086"/>
      <c r="DL7" s="1084" t="s">
        <v>496</v>
      </c>
      <c r="DM7" s="1085"/>
      <c r="DN7" s="1085"/>
      <c r="DO7" s="1085"/>
      <c r="DP7" s="1086"/>
      <c r="DQ7" s="1084" t="s">
        <v>496</v>
      </c>
      <c r="DR7" s="1085"/>
      <c r="DS7" s="1085"/>
      <c r="DT7" s="1085"/>
      <c r="DU7" s="1086"/>
      <c r="DV7" s="1111"/>
      <c r="DW7" s="1112"/>
      <c r="DX7" s="1112"/>
      <c r="DY7" s="1112"/>
      <c r="DZ7" s="1113"/>
      <c r="EA7" s="205"/>
    </row>
    <row r="8" spans="1:131" s="206" customFormat="1" ht="26.25" customHeight="1">
      <c r="A8" s="212">
        <v>2</v>
      </c>
      <c r="B8" s="1027" t="s">
        <v>361</v>
      </c>
      <c r="C8" s="1028"/>
      <c r="D8" s="1028"/>
      <c r="E8" s="1028"/>
      <c r="F8" s="1028"/>
      <c r="G8" s="1028"/>
      <c r="H8" s="1028"/>
      <c r="I8" s="1028"/>
      <c r="J8" s="1028"/>
      <c r="K8" s="1028"/>
      <c r="L8" s="1028"/>
      <c r="M8" s="1028"/>
      <c r="N8" s="1028"/>
      <c r="O8" s="1028"/>
      <c r="P8" s="1029"/>
      <c r="Q8" s="1039">
        <v>582</v>
      </c>
      <c r="R8" s="1040"/>
      <c r="S8" s="1040"/>
      <c r="T8" s="1040"/>
      <c r="U8" s="1040"/>
      <c r="V8" s="1040">
        <v>579</v>
      </c>
      <c r="W8" s="1040"/>
      <c r="X8" s="1040"/>
      <c r="Y8" s="1040"/>
      <c r="Z8" s="1040"/>
      <c r="AA8" s="1040">
        <v>3</v>
      </c>
      <c r="AB8" s="1040"/>
      <c r="AC8" s="1040"/>
      <c r="AD8" s="1040"/>
      <c r="AE8" s="1041"/>
      <c r="AF8" s="1033">
        <v>3</v>
      </c>
      <c r="AG8" s="1034"/>
      <c r="AH8" s="1034"/>
      <c r="AI8" s="1034"/>
      <c r="AJ8" s="1035"/>
      <c r="AK8" s="1082">
        <v>194</v>
      </c>
      <c r="AL8" s="1083"/>
      <c r="AM8" s="1083"/>
      <c r="AN8" s="1083"/>
      <c r="AO8" s="1083"/>
      <c r="AP8" s="1083">
        <v>1960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61</v>
      </c>
      <c r="CI8" s="986"/>
      <c r="CJ8" s="986"/>
      <c r="CK8" s="986"/>
      <c r="CL8" s="987"/>
      <c r="CM8" s="985">
        <v>437</v>
      </c>
      <c r="CN8" s="986"/>
      <c r="CO8" s="986"/>
      <c r="CP8" s="986"/>
      <c r="CQ8" s="987"/>
      <c r="CR8" s="985">
        <v>48</v>
      </c>
      <c r="CS8" s="986"/>
      <c r="CT8" s="986"/>
      <c r="CU8" s="986"/>
      <c r="CV8" s="987"/>
      <c r="CW8" s="985" t="s">
        <v>496</v>
      </c>
      <c r="CX8" s="986"/>
      <c r="CY8" s="986"/>
      <c r="CZ8" s="986"/>
      <c r="DA8" s="987"/>
      <c r="DB8" s="985" t="s">
        <v>496</v>
      </c>
      <c r="DC8" s="986"/>
      <c r="DD8" s="986"/>
      <c r="DE8" s="986"/>
      <c r="DF8" s="987"/>
      <c r="DG8" s="985" t="s">
        <v>496</v>
      </c>
      <c r="DH8" s="986"/>
      <c r="DI8" s="986"/>
      <c r="DJ8" s="986"/>
      <c r="DK8" s="987"/>
      <c r="DL8" s="985" t="s">
        <v>496</v>
      </c>
      <c r="DM8" s="986"/>
      <c r="DN8" s="986"/>
      <c r="DO8" s="986"/>
      <c r="DP8" s="987"/>
      <c r="DQ8" s="985" t="s">
        <v>496</v>
      </c>
      <c r="DR8" s="986"/>
      <c r="DS8" s="986"/>
      <c r="DT8" s="986"/>
      <c r="DU8" s="987"/>
      <c r="DV8" s="988"/>
      <c r="DW8" s="989"/>
      <c r="DX8" s="989"/>
      <c r="DY8" s="989"/>
      <c r="DZ8" s="990"/>
      <c r="EA8" s="205"/>
    </row>
    <row r="9" spans="1:131" s="206" customFormat="1" ht="26.25" customHeight="1">
      <c r="A9" s="212">
        <v>3</v>
      </c>
      <c r="B9" s="1027" t="s">
        <v>362</v>
      </c>
      <c r="C9" s="1028"/>
      <c r="D9" s="1028"/>
      <c r="E9" s="1028"/>
      <c r="F9" s="1028"/>
      <c r="G9" s="1028"/>
      <c r="H9" s="1028"/>
      <c r="I9" s="1028"/>
      <c r="J9" s="1028"/>
      <c r="K9" s="1028"/>
      <c r="L9" s="1028"/>
      <c r="M9" s="1028"/>
      <c r="N9" s="1028"/>
      <c r="O9" s="1028"/>
      <c r="P9" s="1029"/>
      <c r="Q9" s="1039">
        <v>10</v>
      </c>
      <c r="R9" s="1040"/>
      <c r="S9" s="1040"/>
      <c r="T9" s="1040"/>
      <c r="U9" s="1040"/>
      <c r="V9" s="1040">
        <v>5</v>
      </c>
      <c r="W9" s="1040"/>
      <c r="X9" s="1040"/>
      <c r="Y9" s="1040"/>
      <c r="Z9" s="1040"/>
      <c r="AA9" s="1040">
        <v>6</v>
      </c>
      <c r="AB9" s="1040"/>
      <c r="AC9" s="1040"/>
      <c r="AD9" s="1040"/>
      <c r="AE9" s="1041"/>
      <c r="AF9" s="1033">
        <v>6</v>
      </c>
      <c r="AG9" s="1034"/>
      <c r="AH9" s="1034"/>
      <c r="AI9" s="1034"/>
      <c r="AJ9" s="1035"/>
      <c r="AK9" s="1082" t="s">
        <v>542</v>
      </c>
      <c r="AL9" s="1083"/>
      <c r="AM9" s="1083"/>
      <c r="AN9" s="1083"/>
      <c r="AO9" s="1083"/>
      <c r="AP9" s="1083" t="s">
        <v>542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2</v>
      </c>
      <c r="CI9" s="986"/>
      <c r="CJ9" s="986"/>
      <c r="CK9" s="986"/>
      <c r="CL9" s="987"/>
      <c r="CM9" s="985">
        <v>29</v>
      </c>
      <c r="CN9" s="986"/>
      <c r="CO9" s="986"/>
      <c r="CP9" s="986"/>
      <c r="CQ9" s="987"/>
      <c r="CR9" s="985">
        <v>1</v>
      </c>
      <c r="CS9" s="986"/>
      <c r="CT9" s="986"/>
      <c r="CU9" s="986"/>
      <c r="CV9" s="987"/>
      <c r="CW9" s="985" t="s">
        <v>496</v>
      </c>
      <c r="CX9" s="986"/>
      <c r="CY9" s="986"/>
      <c r="CZ9" s="986"/>
      <c r="DA9" s="987"/>
      <c r="DB9" s="985" t="s">
        <v>496</v>
      </c>
      <c r="DC9" s="986"/>
      <c r="DD9" s="986"/>
      <c r="DE9" s="986"/>
      <c r="DF9" s="987"/>
      <c r="DG9" s="985" t="s">
        <v>496</v>
      </c>
      <c r="DH9" s="986"/>
      <c r="DI9" s="986"/>
      <c r="DJ9" s="986"/>
      <c r="DK9" s="987"/>
      <c r="DL9" s="985" t="s">
        <v>496</v>
      </c>
      <c r="DM9" s="986"/>
      <c r="DN9" s="986"/>
      <c r="DO9" s="986"/>
      <c r="DP9" s="987"/>
      <c r="DQ9" s="985" t="s">
        <v>496</v>
      </c>
      <c r="DR9" s="986"/>
      <c r="DS9" s="986"/>
      <c r="DT9" s="986"/>
      <c r="DU9" s="987"/>
      <c r="DV9" s="988"/>
      <c r="DW9" s="989"/>
      <c r="DX9" s="989"/>
      <c r="DY9" s="989"/>
      <c r="DZ9" s="990"/>
      <c r="EA9" s="205"/>
    </row>
    <row r="10" spans="1:131" s="206" customFormat="1" ht="26.25" customHeight="1">
      <c r="A10" s="212">
        <v>4</v>
      </c>
      <c r="B10" s="1027" t="s">
        <v>363</v>
      </c>
      <c r="C10" s="1028"/>
      <c r="D10" s="1028"/>
      <c r="E10" s="1028"/>
      <c r="F10" s="1028"/>
      <c r="G10" s="1028"/>
      <c r="H10" s="1028"/>
      <c r="I10" s="1028"/>
      <c r="J10" s="1028"/>
      <c r="K10" s="1028"/>
      <c r="L10" s="1028"/>
      <c r="M10" s="1028"/>
      <c r="N10" s="1028"/>
      <c r="O10" s="1028"/>
      <c r="P10" s="1029"/>
      <c r="Q10" s="1039">
        <v>84</v>
      </c>
      <c r="R10" s="1040"/>
      <c r="S10" s="1040"/>
      <c r="T10" s="1040"/>
      <c r="U10" s="1040"/>
      <c r="V10" s="1040">
        <v>82</v>
      </c>
      <c r="W10" s="1040"/>
      <c r="X10" s="1040"/>
      <c r="Y10" s="1040"/>
      <c r="Z10" s="1040"/>
      <c r="AA10" s="1040">
        <v>3</v>
      </c>
      <c r="AB10" s="1040"/>
      <c r="AC10" s="1040"/>
      <c r="AD10" s="1040"/>
      <c r="AE10" s="1041"/>
      <c r="AF10" s="1033">
        <v>3</v>
      </c>
      <c r="AG10" s="1034"/>
      <c r="AH10" s="1034"/>
      <c r="AI10" s="1034"/>
      <c r="AJ10" s="1035"/>
      <c r="AK10" s="1082">
        <v>82</v>
      </c>
      <c r="AL10" s="1083"/>
      <c r="AM10" s="1083"/>
      <c r="AN10" s="1083"/>
      <c r="AO10" s="1083"/>
      <c r="AP10" s="1083">
        <v>410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364</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4">
        <v>23652</v>
      </c>
      <c r="R23" s="1065"/>
      <c r="S23" s="1065"/>
      <c r="T23" s="1065"/>
      <c r="U23" s="1065"/>
      <c r="V23" s="1065">
        <v>23117</v>
      </c>
      <c r="W23" s="1065"/>
      <c r="X23" s="1065"/>
      <c r="Y23" s="1065"/>
      <c r="Z23" s="1065"/>
      <c r="AA23" s="1065">
        <v>535</v>
      </c>
      <c r="AB23" s="1065"/>
      <c r="AC23" s="1065"/>
      <c r="AD23" s="1065"/>
      <c r="AE23" s="1066"/>
      <c r="AF23" s="1067">
        <v>485</v>
      </c>
      <c r="AG23" s="1065"/>
      <c r="AH23" s="1065"/>
      <c r="AI23" s="1065"/>
      <c r="AJ23" s="1068"/>
      <c r="AK23" s="1069"/>
      <c r="AL23" s="1070"/>
      <c r="AM23" s="1070"/>
      <c r="AN23" s="1070"/>
      <c r="AO23" s="1070"/>
      <c r="AP23" s="1065">
        <v>47042</v>
      </c>
      <c r="AQ23" s="1065"/>
      <c r="AR23" s="1065"/>
      <c r="AS23" s="1065"/>
      <c r="AT23" s="1065"/>
      <c r="AU23" s="1071"/>
      <c r="AV23" s="1071"/>
      <c r="AW23" s="1071"/>
      <c r="AX23" s="1071"/>
      <c r="AY23" s="1072"/>
      <c r="AZ23" s="1061" t="s">
        <v>108</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369</v>
      </c>
      <c r="R26" s="998"/>
      <c r="S26" s="998"/>
      <c r="T26" s="998"/>
      <c r="U26" s="999"/>
      <c r="V26" s="997" t="s">
        <v>370</v>
      </c>
      <c r="W26" s="998"/>
      <c r="X26" s="998"/>
      <c r="Y26" s="998"/>
      <c r="Z26" s="999"/>
      <c r="AA26" s="997" t="s">
        <v>371</v>
      </c>
      <c r="AB26" s="998"/>
      <c r="AC26" s="998"/>
      <c r="AD26" s="998"/>
      <c r="AE26" s="998"/>
      <c r="AF26" s="1055" t="s">
        <v>372</v>
      </c>
      <c r="AG26" s="1004"/>
      <c r="AH26" s="1004"/>
      <c r="AI26" s="1004"/>
      <c r="AJ26" s="1056"/>
      <c r="AK26" s="998" t="s">
        <v>373</v>
      </c>
      <c r="AL26" s="998"/>
      <c r="AM26" s="998"/>
      <c r="AN26" s="998"/>
      <c r="AO26" s="999"/>
      <c r="AP26" s="997" t="s">
        <v>374</v>
      </c>
      <c r="AQ26" s="998"/>
      <c r="AR26" s="998"/>
      <c r="AS26" s="998"/>
      <c r="AT26" s="999"/>
      <c r="AU26" s="997" t="s">
        <v>375</v>
      </c>
      <c r="AV26" s="998"/>
      <c r="AW26" s="998"/>
      <c r="AX26" s="998"/>
      <c r="AY26" s="999"/>
      <c r="AZ26" s="997" t="s">
        <v>376</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377</v>
      </c>
      <c r="C28" s="1047"/>
      <c r="D28" s="1047"/>
      <c r="E28" s="1047"/>
      <c r="F28" s="1047"/>
      <c r="G28" s="1047"/>
      <c r="H28" s="1047"/>
      <c r="I28" s="1047"/>
      <c r="J28" s="1047"/>
      <c r="K28" s="1047"/>
      <c r="L28" s="1047"/>
      <c r="M28" s="1047"/>
      <c r="N28" s="1047"/>
      <c r="O28" s="1047"/>
      <c r="P28" s="1048"/>
      <c r="Q28" s="1049">
        <v>6203</v>
      </c>
      <c r="R28" s="1050"/>
      <c r="S28" s="1050"/>
      <c r="T28" s="1050"/>
      <c r="U28" s="1050"/>
      <c r="V28" s="1050">
        <v>5969</v>
      </c>
      <c r="W28" s="1050"/>
      <c r="X28" s="1050"/>
      <c r="Y28" s="1050"/>
      <c r="Z28" s="1050"/>
      <c r="AA28" s="1050">
        <v>234</v>
      </c>
      <c r="AB28" s="1050"/>
      <c r="AC28" s="1050"/>
      <c r="AD28" s="1050"/>
      <c r="AE28" s="1051"/>
      <c r="AF28" s="1052">
        <v>234</v>
      </c>
      <c r="AG28" s="1050"/>
      <c r="AH28" s="1050"/>
      <c r="AI28" s="1050"/>
      <c r="AJ28" s="1053"/>
      <c r="AK28" s="1054">
        <v>380</v>
      </c>
      <c r="AL28" s="1042"/>
      <c r="AM28" s="1042"/>
      <c r="AN28" s="1042"/>
      <c r="AO28" s="1042"/>
      <c r="AP28" s="1042" t="s">
        <v>496</v>
      </c>
      <c r="AQ28" s="1042"/>
      <c r="AR28" s="1042"/>
      <c r="AS28" s="1042"/>
      <c r="AT28" s="1042"/>
      <c r="AU28" s="1042" t="s">
        <v>496</v>
      </c>
      <c r="AV28" s="1042"/>
      <c r="AW28" s="1042"/>
      <c r="AX28" s="1042"/>
      <c r="AY28" s="1042"/>
      <c r="AZ28" s="1043" t="s">
        <v>496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378</v>
      </c>
      <c r="C29" s="1028"/>
      <c r="D29" s="1028"/>
      <c r="E29" s="1028"/>
      <c r="F29" s="1028"/>
      <c r="G29" s="1028"/>
      <c r="H29" s="1028"/>
      <c r="I29" s="1028"/>
      <c r="J29" s="1028"/>
      <c r="K29" s="1028"/>
      <c r="L29" s="1028"/>
      <c r="M29" s="1028"/>
      <c r="N29" s="1028"/>
      <c r="O29" s="1028"/>
      <c r="P29" s="1029"/>
      <c r="Q29" s="1039">
        <v>3117</v>
      </c>
      <c r="R29" s="1040"/>
      <c r="S29" s="1040"/>
      <c r="T29" s="1040"/>
      <c r="U29" s="1040"/>
      <c r="V29" s="1040">
        <v>3047</v>
      </c>
      <c r="W29" s="1040"/>
      <c r="X29" s="1040"/>
      <c r="Y29" s="1040"/>
      <c r="Z29" s="1040"/>
      <c r="AA29" s="1040">
        <v>70</v>
      </c>
      <c r="AB29" s="1040"/>
      <c r="AC29" s="1040"/>
      <c r="AD29" s="1040"/>
      <c r="AE29" s="1041"/>
      <c r="AF29" s="1033">
        <v>70</v>
      </c>
      <c r="AG29" s="1034"/>
      <c r="AH29" s="1034"/>
      <c r="AI29" s="1034"/>
      <c r="AJ29" s="1035"/>
      <c r="AK29" s="976">
        <v>438</v>
      </c>
      <c r="AL29" s="967"/>
      <c r="AM29" s="967"/>
      <c r="AN29" s="967"/>
      <c r="AO29" s="967"/>
      <c r="AP29" s="967" t="s">
        <v>496</v>
      </c>
      <c r="AQ29" s="967"/>
      <c r="AR29" s="967"/>
      <c r="AS29" s="967"/>
      <c r="AT29" s="967"/>
      <c r="AU29" s="967" t="s">
        <v>496</v>
      </c>
      <c r="AV29" s="967"/>
      <c r="AW29" s="967"/>
      <c r="AX29" s="967"/>
      <c r="AY29" s="967"/>
      <c r="AZ29" s="1038" t="s">
        <v>496</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379</v>
      </c>
      <c r="C30" s="1028"/>
      <c r="D30" s="1028"/>
      <c r="E30" s="1028"/>
      <c r="F30" s="1028"/>
      <c r="G30" s="1028"/>
      <c r="H30" s="1028"/>
      <c r="I30" s="1028"/>
      <c r="J30" s="1028"/>
      <c r="K30" s="1028"/>
      <c r="L30" s="1028"/>
      <c r="M30" s="1028"/>
      <c r="N30" s="1028"/>
      <c r="O30" s="1028"/>
      <c r="P30" s="1029"/>
      <c r="Q30" s="1039">
        <v>526</v>
      </c>
      <c r="R30" s="1040"/>
      <c r="S30" s="1040"/>
      <c r="T30" s="1040"/>
      <c r="U30" s="1040"/>
      <c r="V30" s="1040">
        <v>509</v>
      </c>
      <c r="W30" s="1040"/>
      <c r="X30" s="1040"/>
      <c r="Y30" s="1040"/>
      <c r="Z30" s="1040"/>
      <c r="AA30" s="1040">
        <v>17</v>
      </c>
      <c r="AB30" s="1040"/>
      <c r="AC30" s="1040"/>
      <c r="AD30" s="1040"/>
      <c r="AE30" s="1041"/>
      <c r="AF30" s="1033">
        <v>17</v>
      </c>
      <c r="AG30" s="1034"/>
      <c r="AH30" s="1034"/>
      <c r="AI30" s="1034"/>
      <c r="AJ30" s="1035"/>
      <c r="AK30" s="976">
        <v>94</v>
      </c>
      <c r="AL30" s="967"/>
      <c r="AM30" s="967"/>
      <c r="AN30" s="967"/>
      <c r="AO30" s="967"/>
      <c r="AP30" s="967" t="s">
        <v>496</v>
      </c>
      <c r="AQ30" s="967"/>
      <c r="AR30" s="967"/>
      <c r="AS30" s="967"/>
      <c r="AT30" s="967"/>
      <c r="AU30" s="967" t="s">
        <v>496</v>
      </c>
      <c r="AV30" s="967"/>
      <c r="AW30" s="967"/>
      <c r="AX30" s="967"/>
      <c r="AY30" s="967"/>
      <c r="AZ30" s="1038" t="s">
        <v>496</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380</v>
      </c>
      <c r="C31" s="1028"/>
      <c r="D31" s="1028"/>
      <c r="E31" s="1028"/>
      <c r="F31" s="1028"/>
      <c r="G31" s="1028"/>
      <c r="H31" s="1028"/>
      <c r="I31" s="1028"/>
      <c r="J31" s="1028"/>
      <c r="K31" s="1028"/>
      <c r="L31" s="1028"/>
      <c r="M31" s="1028"/>
      <c r="N31" s="1028"/>
      <c r="O31" s="1028"/>
      <c r="P31" s="1029"/>
      <c r="Q31" s="1039">
        <v>1205</v>
      </c>
      <c r="R31" s="1040"/>
      <c r="S31" s="1040"/>
      <c r="T31" s="1040"/>
      <c r="U31" s="1040"/>
      <c r="V31" s="1040">
        <v>1087</v>
      </c>
      <c r="W31" s="1040"/>
      <c r="X31" s="1040"/>
      <c r="Y31" s="1040"/>
      <c r="Z31" s="1040"/>
      <c r="AA31" s="1040">
        <v>118</v>
      </c>
      <c r="AB31" s="1040"/>
      <c r="AC31" s="1040"/>
      <c r="AD31" s="1040"/>
      <c r="AE31" s="1041"/>
      <c r="AF31" s="1033">
        <v>1826</v>
      </c>
      <c r="AG31" s="1034"/>
      <c r="AH31" s="1034"/>
      <c r="AI31" s="1034"/>
      <c r="AJ31" s="1035"/>
      <c r="AK31" s="976">
        <v>16</v>
      </c>
      <c r="AL31" s="967"/>
      <c r="AM31" s="967"/>
      <c r="AN31" s="967"/>
      <c r="AO31" s="967"/>
      <c r="AP31" s="967">
        <v>3053</v>
      </c>
      <c r="AQ31" s="967"/>
      <c r="AR31" s="967"/>
      <c r="AS31" s="967"/>
      <c r="AT31" s="967"/>
      <c r="AU31" s="967" t="s">
        <v>496</v>
      </c>
      <c r="AV31" s="967"/>
      <c r="AW31" s="967"/>
      <c r="AX31" s="967"/>
      <c r="AY31" s="967"/>
      <c r="AZ31" s="1038" t="s">
        <v>496</v>
      </c>
      <c r="BA31" s="1038"/>
      <c r="BB31" s="1038"/>
      <c r="BC31" s="1038"/>
      <c r="BD31" s="1038"/>
      <c r="BE31" s="1022" t="s">
        <v>381</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1669</v>
      </c>
      <c r="R32" s="1040"/>
      <c r="S32" s="1040"/>
      <c r="T32" s="1040"/>
      <c r="U32" s="1040"/>
      <c r="V32" s="1040">
        <v>1596</v>
      </c>
      <c r="W32" s="1040"/>
      <c r="X32" s="1040"/>
      <c r="Y32" s="1040"/>
      <c r="Z32" s="1040"/>
      <c r="AA32" s="1040">
        <v>73</v>
      </c>
      <c r="AB32" s="1040"/>
      <c r="AC32" s="1040"/>
      <c r="AD32" s="1040"/>
      <c r="AE32" s="1041"/>
      <c r="AF32" s="1033">
        <v>339</v>
      </c>
      <c r="AG32" s="1034"/>
      <c r="AH32" s="1034"/>
      <c r="AI32" s="1034"/>
      <c r="AJ32" s="1035"/>
      <c r="AK32" s="976">
        <v>543</v>
      </c>
      <c r="AL32" s="967"/>
      <c r="AM32" s="967"/>
      <c r="AN32" s="967"/>
      <c r="AO32" s="967"/>
      <c r="AP32" s="967">
        <v>16916</v>
      </c>
      <c r="AQ32" s="967"/>
      <c r="AR32" s="967"/>
      <c r="AS32" s="967"/>
      <c r="AT32" s="967"/>
      <c r="AU32" s="967">
        <v>3532</v>
      </c>
      <c r="AV32" s="967"/>
      <c r="AW32" s="967"/>
      <c r="AX32" s="967"/>
      <c r="AY32" s="967"/>
      <c r="AZ32" s="1038" t="s">
        <v>496</v>
      </c>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383</v>
      </c>
      <c r="C33" s="1028"/>
      <c r="D33" s="1028"/>
      <c r="E33" s="1028"/>
      <c r="F33" s="1028"/>
      <c r="G33" s="1028"/>
      <c r="H33" s="1028"/>
      <c r="I33" s="1028"/>
      <c r="J33" s="1028"/>
      <c r="K33" s="1028"/>
      <c r="L33" s="1028"/>
      <c r="M33" s="1028"/>
      <c r="N33" s="1028"/>
      <c r="O33" s="1028"/>
      <c r="P33" s="1029"/>
      <c r="Q33" s="1039">
        <v>35</v>
      </c>
      <c r="R33" s="1040"/>
      <c r="S33" s="1040"/>
      <c r="T33" s="1040"/>
      <c r="U33" s="1040"/>
      <c r="V33" s="1040">
        <v>32</v>
      </c>
      <c r="W33" s="1040"/>
      <c r="X33" s="1040"/>
      <c r="Y33" s="1040"/>
      <c r="Z33" s="1040"/>
      <c r="AA33" s="1040">
        <v>3</v>
      </c>
      <c r="AB33" s="1040"/>
      <c r="AC33" s="1040"/>
      <c r="AD33" s="1040"/>
      <c r="AE33" s="1041"/>
      <c r="AF33" s="1033">
        <v>3</v>
      </c>
      <c r="AG33" s="1034"/>
      <c r="AH33" s="1034"/>
      <c r="AI33" s="1034"/>
      <c r="AJ33" s="1035"/>
      <c r="AK33" s="976">
        <v>30</v>
      </c>
      <c r="AL33" s="967"/>
      <c r="AM33" s="967"/>
      <c r="AN33" s="967"/>
      <c r="AO33" s="967"/>
      <c r="AP33" s="967">
        <v>163</v>
      </c>
      <c r="AQ33" s="967"/>
      <c r="AR33" s="967"/>
      <c r="AS33" s="967"/>
      <c r="AT33" s="967"/>
      <c r="AU33" s="967">
        <v>161</v>
      </c>
      <c r="AV33" s="967"/>
      <c r="AW33" s="967"/>
      <c r="AX33" s="967"/>
      <c r="AY33" s="967"/>
      <c r="AZ33" s="1038" t="s">
        <v>496</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61</v>
      </c>
      <c r="R34" s="1040"/>
      <c r="S34" s="1040"/>
      <c r="T34" s="1040"/>
      <c r="U34" s="1040"/>
      <c r="V34" s="1040">
        <v>57</v>
      </c>
      <c r="W34" s="1040"/>
      <c r="X34" s="1040"/>
      <c r="Y34" s="1040"/>
      <c r="Z34" s="1040"/>
      <c r="AA34" s="1040">
        <v>3</v>
      </c>
      <c r="AB34" s="1040"/>
      <c r="AC34" s="1040"/>
      <c r="AD34" s="1040"/>
      <c r="AE34" s="1041"/>
      <c r="AF34" s="1033" t="s">
        <v>108</v>
      </c>
      <c r="AG34" s="1034"/>
      <c r="AH34" s="1034"/>
      <c r="AI34" s="1034"/>
      <c r="AJ34" s="1035"/>
      <c r="AK34" s="976">
        <v>58</v>
      </c>
      <c r="AL34" s="967"/>
      <c r="AM34" s="967"/>
      <c r="AN34" s="967"/>
      <c r="AO34" s="967"/>
      <c r="AP34" s="967">
        <v>25</v>
      </c>
      <c r="AQ34" s="967"/>
      <c r="AR34" s="967"/>
      <c r="AS34" s="967"/>
      <c r="AT34" s="967"/>
      <c r="AU34" s="967">
        <v>25</v>
      </c>
      <c r="AV34" s="967"/>
      <c r="AW34" s="967"/>
      <c r="AX34" s="967"/>
      <c r="AY34" s="967"/>
      <c r="AZ34" s="1038" t="s">
        <v>496</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365</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2489</v>
      </c>
      <c r="AG63" s="955"/>
      <c r="AH63" s="955"/>
      <c r="AI63" s="955"/>
      <c r="AJ63" s="1020"/>
      <c r="AK63" s="1021"/>
      <c r="AL63" s="959"/>
      <c r="AM63" s="959"/>
      <c r="AN63" s="959"/>
      <c r="AO63" s="959"/>
      <c r="AP63" s="955">
        <v>20157</v>
      </c>
      <c r="AQ63" s="955"/>
      <c r="AR63" s="955"/>
      <c r="AS63" s="955"/>
      <c r="AT63" s="955"/>
      <c r="AU63" s="955">
        <v>3718</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369</v>
      </c>
      <c r="R66" s="998"/>
      <c r="S66" s="998"/>
      <c r="T66" s="998"/>
      <c r="U66" s="999"/>
      <c r="V66" s="997" t="s">
        <v>370</v>
      </c>
      <c r="W66" s="998"/>
      <c r="X66" s="998"/>
      <c r="Y66" s="998"/>
      <c r="Z66" s="999"/>
      <c r="AA66" s="997" t="s">
        <v>371</v>
      </c>
      <c r="AB66" s="998"/>
      <c r="AC66" s="998"/>
      <c r="AD66" s="998"/>
      <c r="AE66" s="999"/>
      <c r="AF66" s="1003" t="s">
        <v>372</v>
      </c>
      <c r="AG66" s="1004"/>
      <c r="AH66" s="1004"/>
      <c r="AI66" s="1004"/>
      <c r="AJ66" s="1005"/>
      <c r="AK66" s="997" t="s">
        <v>373</v>
      </c>
      <c r="AL66" s="992"/>
      <c r="AM66" s="992"/>
      <c r="AN66" s="992"/>
      <c r="AO66" s="993"/>
      <c r="AP66" s="997" t="s">
        <v>374</v>
      </c>
      <c r="AQ66" s="998"/>
      <c r="AR66" s="998"/>
      <c r="AS66" s="998"/>
      <c r="AT66" s="999"/>
      <c r="AU66" s="997" t="s">
        <v>390</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4035</v>
      </c>
      <c r="R68" s="978"/>
      <c r="S68" s="978"/>
      <c r="T68" s="978"/>
      <c r="U68" s="978"/>
      <c r="V68" s="978">
        <v>3844</v>
      </c>
      <c r="W68" s="978"/>
      <c r="X68" s="978"/>
      <c r="Y68" s="978"/>
      <c r="Z68" s="978"/>
      <c r="AA68" s="978">
        <v>192</v>
      </c>
      <c r="AB68" s="978"/>
      <c r="AC68" s="978"/>
      <c r="AD68" s="978"/>
      <c r="AE68" s="978"/>
      <c r="AF68" s="978">
        <v>192</v>
      </c>
      <c r="AG68" s="978"/>
      <c r="AH68" s="978"/>
      <c r="AI68" s="978"/>
      <c r="AJ68" s="978"/>
      <c r="AK68" s="978">
        <v>560</v>
      </c>
      <c r="AL68" s="978"/>
      <c r="AM68" s="978"/>
      <c r="AN68" s="978"/>
      <c r="AO68" s="978"/>
      <c r="AP68" s="978">
        <v>0</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0</v>
      </c>
      <c r="R69" s="967"/>
      <c r="S69" s="967"/>
      <c r="T69" s="967"/>
      <c r="U69" s="967"/>
      <c r="V69" s="967">
        <v>0</v>
      </c>
      <c r="W69" s="967"/>
      <c r="X69" s="967"/>
      <c r="Y69" s="967"/>
      <c r="Z69" s="967"/>
      <c r="AA69" s="967">
        <v>0</v>
      </c>
      <c r="AB69" s="967"/>
      <c r="AC69" s="967"/>
      <c r="AD69" s="967"/>
      <c r="AE69" s="967"/>
      <c r="AF69" s="967">
        <v>0</v>
      </c>
      <c r="AG69" s="967"/>
      <c r="AH69" s="967"/>
      <c r="AI69" s="967"/>
      <c r="AJ69" s="967"/>
      <c r="AK69" s="967">
        <v>0</v>
      </c>
      <c r="AL69" s="967"/>
      <c r="AM69" s="967"/>
      <c r="AN69" s="967"/>
      <c r="AO69" s="967"/>
      <c r="AP69" s="967">
        <v>0</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4276</v>
      </c>
      <c r="R70" s="967"/>
      <c r="S70" s="967"/>
      <c r="T70" s="967"/>
      <c r="U70" s="967"/>
      <c r="V70" s="967">
        <v>4090</v>
      </c>
      <c r="W70" s="967"/>
      <c r="X70" s="967"/>
      <c r="Y70" s="967"/>
      <c r="Z70" s="967"/>
      <c r="AA70" s="967">
        <v>186</v>
      </c>
      <c r="AB70" s="967"/>
      <c r="AC70" s="967"/>
      <c r="AD70" s="967"/>
      <c r="AE70" s="967"/>
      <c r="AF70" s="967">
        <v>99</v>
      </c>
      <c r="AG70" s="967"/>
      <c r="AH70" s="967"/>
      <c r="AI70" s="967"/>
      <c r="AJ70" s="967"/>
      <c r="AK70" s="967">
        <v>57</v>
      </c>
      <c r="AL70" s="967"/>
      <c r="AM70" s="967"/>
      <c r="AN70" s="967"/>
      <c r="AO70" s="967"/>
      <c r="AP70" s="967">
        <v>3021</v>
      </c>
      <c r="AQ70" s="967"/>
      <c r="AR70" s="967"/>
      <c r="AS70" s="967"/>
      <c r="AT70" s="967"/>
      <c r="AU70" s="967">
        <v>604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83</v>
      </c>
      <c r="R71" s="967"/>
      <c r="S71" s="967"/>
      <c r="T71" s="967"/>
      <c r="U71" s="967"/>
      <c r="V71" s="967">
        <v>78</v>
      </c>
      <c r="W71" s="967"/>
      <c r="X71" s="967"/>
      <c r="Y71" s="967"/>
      <c r="Z71" s="967"/>
      <c r="AA71" s="967">
        <v>5</v>
      </c>
      <c r="AB71" s="967"/>
      <c r="AC71" s="967"/>
      <c r="AD71" s="967"/>
      <c r="AE71" s="967"/>
      <c r="AF71" s="967">
        <v>5</v>
      </c>
      <c r="AG71" s="967"/>
      <c r="AH71" s="967"/>
      <c r="AI71" s="967"/>
      <c r="AJ71" s="967"/>
      <c r="AK71" s="967">
        <v>0</v>
      </c>
      <c r="AL71" s="967"/>
      <c r="AM71" s="967"/>
      <c r="AN71" s="967"/>
      <c r="AO71" s="967"/>
      <c r="AP71" s="967">
        <v>0</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132</v>
      </c>
      <c r="R72" s="967"/>
      <c r="S72" s="967"/>
      <c r="T72" s="967"/>
      <c r="U72" s="967"/>
      <c r="V72" s="967">
        <v>122</v>
      </c>
      <c r="W72" s="967"/>
      <c r="X72" s="967"/>
      <c r="Y72" s="967"/>
      <c r="Z72" s="967"/>
      <c r="AA72" s="967">
        <v>9</v>
      </c>
      <c r="AB72" s="967"/>
      <c r="AC72" s="967"/>
      <c r="AD72" s="967"/>
      <c r="AE72" s="967"/>
      <c r="AF72" s="967">
        <v>9</v>
      </c>
      <c r="AG72" s="967"/>
      <c r="AH72" s="967"/>
      <c r="AI72" s="967"/>
      <c r="AJ72" s="967"/>
      <c r="AK72" s="967">
        <v>0</v>
      </c>
      <c r="AL72" s="967"/>
      <c r="AM72" s="967"/>
      <c r="AN72" s="967"/>
      <c r="AO72" s="967"/>
      <c r="AP72" s="967">
        <v>0</v>
      </c>
      <c r="AQ72" s="967"/>
      <c r="AR72" s="967"/>
      <c r="AS72" s="967"/>
      <c r="AT72" s="967"/>
      <c r="AU72" s="967" t="s">
        <v>542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153189</v>
      </c>
      <c r="R73" s="967"/>
      <c r="S73" s="967"/>
      <c r="T73" s="967"/>
      <c r="U73" s="967"/>
      <c r="V73" s="967">
        <v>146666</v>
      </c>
      <c r="W73" s="967"/>
      <c r="X73" s="967"/>
      <c r="Y73" s="967"/>
      <c r="Z73" s="967"/>
      <c r="AA73" s="967">
        <v>6523</v>
      </c>
      <c r="AB73" s="967"/>
      <c r="AC73" s="967"/>
      <c r="AD73" s="967"/>
      <c r="AE73" s="967"/>
      <c r="AF73" s="967">
        <v>6523</v>
      </c>
      <c r="AG73" s="967"/>
      <c r="AH73" s="967"/>
      <c r="AI73" s="967"/>
      <c r="AJ73" s="967"/>
      <c r="AK73" s="967">
        <v>130</v>
      </c>
      <c r="AL73" s="967"/>
      <c r="AM73" s="967"/>
      <c r="AN73" s="967"/>
      <c r="AO73" s="967"/>
      <c r="AP73" s="967">
        <v>0</v>
      </c>
      <c r="AQ73" s="967"/>
      <c r="AR73" s="967"/>
      <c r="AS73" s="967"/>
      <c r="AT73" s="967"/>
      <c r="AU73" s="967" t="s">
        <v>542</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6828</v>
      </c>
      <c r="AG88" s="955"/>
      <c r="AH88" s="955"/>
      <c r="AI88" s="955"/>
      <c r="AJ88" s="955"/>
      <c r="AK88" s="959"/>
      <c r="AL88" s="959"/>
      <c r="AM88" s="959"/>
      <c r="AN88" s="959"/>
      <c r="AO88" s="959"/>
      <c r="AP88" s="955">
        <v>3021</v>
      </c>
      <c r="AQ88" s="955"/>
      <c r="AR88" s="955"/>
      <c r="AS88" s="955"/>
      <c r="AT88" s="955"/>
      <c r="AU88" s="955">
        <v>604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64</v>
      </c>
      <c r="CS102" s="947"/>
      <c r="CT102" s="947"/>
      <c r="CU102" s="947"/>
      <c r="CV102" s="948"/>
      <c r="CW102" s="946">
        <v>44</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283</v>
      </c>
      <c r="AG109" s="888"/>
      <c r="AH109" s="888"/>
      <c r="AI109" s="888"/>
      <c r="AJ109" s="889"/>
      <c r="AK109" s="890" t="s">
        <v>282</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283</v>
      </c>
      <c r="BW109" s="888"/>
      <c r="BX109" s="888"/>
      <c r="BY109" s="888"/>
      <c r="BZ109" s="889"/>
      <c r="CA109" s="890" t="s">
        <v>282</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283</v>
      </c>
      <c r="DM109" s="888"/>
      <c r="DN109" s="888"/>
      <c r="DO109" s="888"/>
      <c r="DP109" s="889"/>
      <c r="DQ109" s="890" t="s">
        <v>282</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4112332</v>
      </c>
      <c r="AB110" s="873"/>
      <c r="AC110" s="873"/>
      <c r="AD110" s="873"/>
      <c r="AE110" s="874"/>
      <c r="AF110" s="875">
        <v>4018650</v>
      </c>
      <c r="AG110" s="873"/>
      <c r="AH110" s="873"/>
      <c r="AI110" s="873"/>
      <c r="AJ110" s="874"/>
      <c r="AK110" s="875">
        <v>3869975</v>
      </c>
      <c r="AL110" s="873"/>
      <c r="AM110" s="873"/>
      <c r="AN110" s="873"/>
      <c r="AO110" s="874"/>
      <c r="AP110" s="876">
        <v>31.9</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50842305</v>
      </c>
      <c r="BR110" s="800"/>
      <c r="BS110" s="800"/>
      <c r="BT110" s="800"/>
      <c r="BU110" s="800"/>
      <c r="BV110" s="800">
        <v>48324370</v>
      </c>
      <c r="BW110" s="800"/>
      <c r="BX110" s="800"/>
      <c r="BY110" s="800"/>
      <c r="BZ110" s="800"/>
      <c r="CA110" s="800">
        <v>47042429</v>
      </c>
      <c r="CB110" s="800"/>
      <c r="CC110" s="800"/>
      <c r="CD110" s="800"/>
      <c r="CE110" s="800"/>
      <c r="CF110" s="861">
        <v>387.8</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1437153</v>
      </c>
      <c r="BR111" s="771"/>
      <c r="BS111" s="771"/>
      <c r="BT111" s="771"/>
      <c r="BU111" s="771"/>
      <c r="BV111" s="771">
        <v>1328570</v>
      </c>
      <c r="BW111" s="771"/>
      <c r="BX111" s="771"/>
      <c r="BY111" s="771"/>
      <c r="BZ111" s="771"/>
      <c r="CA111" s="771">
        <v>1288988</v>
      </c>
      <c r="CB111" s="771"/>
      <c r="CC111" s="771"/>
      <c r="CD111" s="771"/>
      <c r="CE111" s="771"/>
      <c r="CF111" s="848">
        <v>10.6</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410</v>
      </c>
      <c r="DH111" s="771"/>
      <c r="DI111" s="771"/>
      <c r="DJ111" s="771"/>
      <c r="DK111" s="771"/>
      <c r="DL111" s="771" t="s">
        <v>410</v>
      </c>
      <c r="DM111" s="771"/>
      <c r="DN111" s="771"/>
      <c r="DO111" s="771"/>
      <c r="DP111" s="771"/>
      <c r="DQ111" s="771" t="s">
        <v>410</v>
      </c>
      <c r="DR111" s="771"/>
      <c r="DS111" s="771"/>
      <c r="DT111" s="771"/>
      <c r="DU111" s="771"/>
      <c r="DV111" s="823" t="s">
        <v>410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6286849</v>
      </c>
      <c r="BR112" s="771"/>
      <c r="BS112" s="771"/>
      <c r="BT112" s="771"/>
      <c r="BU112" s="771"/>
      <c r="BV112" s="771">
        <v>6230183</v>
      </c>
      <c r="BW112" s="771"/>
      <c r="BX112" s="771"/>
      <c r="BY112" s="771"/>
      <c r="BZ112" s="771"/>
      <c r="CA112" s="771">
        <v>5972612</v>
      </c>
      <c r="CB112" s="771"/>
      <c r="CC112" s="771"/>
      <c r="CD112" s="771"/>
      <c r="CE112" s="771"/>
      <c r="CF112" s="848">
        <v>49.2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410</v>
      </c>
      <c r="DH112" s="771"/>
      <c r="DI112" s="771"/>
      <c r="DJ112" s="771"/>
      <c r="DK112" s="771"/>
      <c r="DL112" s="771" t="s">
        <v>410</v>
      </c>
      <c r="DM112" s="771"/>
      <c r="DN112" s="771"/>
      <c r="DO112" s="771"/>
      <c r="DP112" s="771"/>
      <c r="DQ112" s="771" t="s">
        <v>410</v>
      </c>
      <c r="DR112" s="771"/>
      <c r="DS112" s="771"/>
      <c r="DT112" s="771"/>
      <c r="DU112" s="771"/>
      <c r="DV112" s="823" t="s">
        <v>410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362200</v>
      </c>
      <c r="AB113" s="909"/>
      <c r="AC113" s="909"/>
      <c r="AD113" s="909"/>
      <c r="AE113" s="910"/>
      <c r="AF113" s="911">
        <v>353881</v>
      </c>
      <c r="AG113" s="909"/>
      <c r="AH113" s="909"/>
      <c r="AI113" s="909"/>
      <c r="AJ113" s="910"/>
      <c r="AK113" s="911">
        <v>367020</v>
      </c>
      <c r="AL113" s="909"/>
      <c r="AM113" s="909"/>
      <c r="AN113" s="909"/>
      <c r="AO113" s="910"/>
      <c r="AP113" s="912">
        <v>3</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702950</v>
      </c>
      <c r="BR113" s="771"/>
      <c r="BS113" s="771"/>
      <c r="BT113" s="771"/>
      <c r="BU113" s="771"/>
      <c r="BV113" s="771">
        <v>695588</v>
      </c>
      <c r="BW113" s="771"/>
      <c r="BX113" s="771"/>
      <c r="BY113" s="771"/>
      <c r="BZ113" s="771"/>
      <c r="CA113" s="771">
        <v>604236</v>
      </c>
      <c r="CB113" s="771"/>
      <c r="CC113" s="771"/>
      <c r="CD113" s="771"/>
      <c r="CE113" s="771"/>
      <c r="CF113" s="848">
        <v>5</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124864</v>
      </c>
      <c r="AB114" s="784"/>
      <c r="AC114" s="784"/>
      <c r="AD114" s="784"/>
      <c r="AE114" s="785"/>
      <c r="AF114" s="786">
        <v>126818</v>
      </c>
      <c r="AG114" s="784"/>
      <c r="AH114" s="784"/>
      <c r="AI114" s="784"/>
      <c r="AJ114" s="785"/>
      <c r="AK114" s="786">
        <v>105450</v>
      </c>
      <c r="AL114" s="784"/>
      <c r="AM114" s="784"/>
      <c r="AN114" s="784"/>
      <c r="AO114" s="785"/>
      <c r="AP114" s="754">
        <v>0.9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1341643</v>
      </c>
      <c r="BR114" s="771"/>
      <c r="BS114" s="771"/>
      <c r="BT114" s="771"/>
      <c r="BU114" s="771"/>
      <c r="BV114" s="771">
        <v>1082100</v>
      </c>
      <c r="BW114" s="771"/>
      <c r="BX114" s="771"/>
      <c r="BY114" s="771"/>
      <c r="BZ114" s="771"/>
      <c r="CA114" s="771">
        <v>986528</v>
      </c>
      <c r="CB114" s="771"/>
      <c r="CC114" s="771"/>
      <c r="CD114" s="771"/>
      <c r="CE114" s="771"/>
      <c r="CF114" s="848">
        <v>8.1</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9378</v>
      </c>
      <c r="AB115" s="909"/>
      <c r="AC115" s="909"/>
      <c r="AD115" s="909"/>
      <c r="AE115" s="910"/>
      <c r="AF115" s="911">
        <v>9290</v>
      </c>
      <c r="AG115" s="909"/>
      <c r="AH115" s="909"/>
      <c r="AI115" s="909"/>
      <c r="AJ115" s="910"/>
      <c r="AK115" s="911">
        <v>153139</v>
      </c>
      <c r="AL115" s="909"/>
      <c r="AM115" s="909"/>
      <c r="AN115" s="909"/>
      <c r="AO115" s="910"/>
      <c r="AP115" s="912">
        <v>1.3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410</v>
      </c>
      <c r="BR115" s="771"/>
      <c r="BS115" s="771"/>
      <c r="BT115" s="771"/>
      <c r="BU115" s="771"/>
      <c r="BV115" s="771" t="s">
        <v>410</v>
      </c>
      <c r="BW115" s="771"/>
      <c r="BX115" s="771"/>
      <c r="BY115" s="771"/>
      <c r="BZ115" s="771"/>
      <c r="CA115" s="771" t="s">
        <v>410</v>
      </c>
      <c r="CB115" s="771"/>
      <c r="CC115" s="771"/>
      <c r="CD115" s="771"/>
      <c r="CE115" s="771"/>
      <c r="CF115" s="848" t="s">
        <v>410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410</v>
      </c>
      <c r="AB116" s="784"/>
      <c r="AC116" s="784"/>
      <c r="AD116" s="784"/>
      <c r="AE116" s="785"/>
      <c r="AF116" s="786" t="s">
        <v>410</v>
      </c>
      <c r="AG116" s="784"/>
      <c r="AH116" s="784"/>
      <c r="AI116" s="784"/>
      <c r="AJ116" s="785"/>
      <c r="AK116" s="786" t="s">
        <v>410</v>
      </c>
      <c r="AL116" s="784"/>
      <c r="AM116" s="784"/>
      <c r="AN116" s="784"/>
      <c r="AO116" s="785"/>
      <c r="AP116" s="754" t="s">
        <v>410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1437153</v>
      </c>
      <c r="DH116" s="784"/>
      <c r="DI116" s="784"/>
      <c r="DJ116" s="784"/>
      <c r="DK116" s="785"/>
      <c r="DL116" s="786">
        <v>1328570</v>
      </c>
      <c r="DM116" s="784"/>
      <c r="DN116" s="784"/>
      <c r="DO116" s="784"/>
      <c r="DP116" s="785"/>
      <c r="DQ116" s="786">
        <v>1288988</v>
      </c>
      <c r="DR116" s="784"/>
      <c r="DS116" s="784"/>
      <c r="DT116" s="784"/>
      <c r="DU116" s="785"/>
      <c r="DV116" s="754">
        <v>10.6</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4608774</v>
      </c>
      <c r="AB117" s="895"/>
      <c r="AC117" s="895"/>
      <c r="AD117" s="895"/>
      <c r="AE117" s="896"/>
      <c r="AF117" s="898">
        <v>4508639</v>
      </c>
      <c r="AG117" s="895"/>
      <c r="AH117" s="895"/>
      <c r="AI117" s="895"/>
      <c r="AJ117" s="896"/>
      <c r="AK117" s="898">
        <v>4495584</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429</v>
      </c>
      <c r="BR117" s="858"/>
      <c r="BS117" s="858"/>
      <c r="BT117" s="858"/>
      <c r="BU117" s="858"/>
      <c r="BV117" s="858" t="s">
        <v>429</v>
      </c>
      <c r="BW117" s="858"/>
      <c r="BX117" s="858"/>
      <c r="BY117" s="858"/>
      <c r="BZ117" s="858"/>
      <c r="CA117" s="858" t="s">
        <v>429</v>
      </c>
      <c r="CB117" s="858"/>
      <c r="CC117" s="858"/>
      <c r="CD117" s="858"/>
      <c r="CE117" s="858"/>
      <c r="CF117" s="848" t="s">
        <v>429</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429</v>
      </c>
      <c r="DH117" s="784"/>
      <c r="DI117" s="784"/>
      <c r="DJ117" s="784"/>
      <c r="DK117" s="785"/>
      <c r="DL117" s="786" t="s">
        <v>429</v>
      </c>
      <c r="DM117" s="784"/>
      <c r="DN117" s="784"/>
      <c r="DO117" s="784"/>
      <c r="DP117" s="785"/>
      <c r="DQ117" s="786" t="s">
        <v>429</v>
      </c>
      <c r="DR117" s="784"/>
      <c r="DS117" s="784"/>
      <c r="DT117" s="784"/>
      <c r="DU117" s="785"/>
      <c r="DV117" s="754" t="s">
        <v>429</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283</v>
      </c>
      <c r="AG118" s="888"/>
      <c r="AH118" s="888"/>
      <c r="AI118" s="888"/>
      <c r="AJ118" s="889"/>
      <c r="AK118" s="890" t="s">
        <v>282</v>
      </c>
      <c r="AL118" s="888"/>
      <c r="AM118" s="888"/>
      <c r="AN118" s="888"/>
      <c r="AO118" s="889"/>
      <c r="AP118" s="891" t="s">
        <v>401</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431</v>
      </c>
      <c r="BP118" s="838"/>
      <c r="BQ118" s="857">
        <v>60610900</v>
      </c>
      <c r="BR118" s="858"/>
      <c r="BS118" s="858"/>
      <c r="BT118" s="858"/>
      <c r="BU118" s="858"/>
      <c r="BV118" s="858">
        <v>57660811</v>
      </c>
      <c r="BW118" s="858"/>
      <c r="BX118" s="858"/>
      <c r="BY118" s="858"/>
      <c r="BZ118" s="858"/>
      <c r="CA118" s="858">
        <v>55894793</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3535690</v>
      </c>
      <c r="BR119" s="800"/>
      <c r="BS119" s="800"/>
      <c r="BT119" s="800"/>
      <c r="BU119" s="800"/>
      <c r="BV119" s="800">
        <v>4054864</v>
      </c>
      <c r="BW119" s="800"/>
      <c r="BX119" s="800"/>
      <c r="BY119" s="800"/>
      <c r="BZ119" s="800"/>
      <c r="CA119" s="800">
        <v>4454700</v>
      </c>
      <c r="CB119" s="800"/>
      <c r="CC119" s="800"/>
      <c r="CD119" s="800"/>
      <c r="CE119" s="800"/>
      <c r="CF119" s="861">
        <v>36.700000000000003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9308515</v>
      </c>
      <c r="BR120" s="771"/>
      <c r="BS120" s="771"/>
      <c r="BT120" s="771"/>
      <c r="BU120" s="771"/>
      <c r="BV120" s="771">
        <v>8458285</v>
      </c>
      <c r="BW120" s="771"/>
      <c r="BX120" s="771"/>
      <c r="BY120" s="771"/>
      <c r="BZ120" s="771"/>
      <c r="CA120" s="771">
        <v>8538320</v>
      </c>
      <c r="CB120" s="771"/>
      <c r="CC120" s="771"/>
      <c r="CD120" s="771"/>
      <c r="CE120" s="771"/>
      <c r="CF120" s="848">
        <v>70.400000000000006</v>
      </c>
      <c r="CG120" s="849"/>
      <c r="CH120" s="849"/>
      <c r="CI120" s="849"/>
      <c r="CJ120" s="849"/>
      <c r="CK120" s="850" t="s">
        <v>437</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t="s">
        <v>108</v>
      </c>
      <c r="DH120" s="800"/>
      <c r="DI120" s="800"/>
      <c r="DJ120" s="800"/>
      <c r="DK120" s="800"/>
      <c r="DL120" s="800">
        <v>6009308</v>
      </c>
      <c r="DM120" s="800"/>
      <c r="DN120" s="800"/>
      <c r="DO120" s="800"/>
      <c r="DP120" s="800"/>
      <c r="DQ120" s="800">
        <v>5785156</v>
      </c>
      <c r="DR120" s="800"/>
      <c r="DS120" s="800"/>
      <c r="DT120" s="800"/>
      <c r="DU120" s="800"/>
      <c r="DV120" s="801">
        <v>47.7</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21562301</v>
      </c>
      <c r="BR121" s="858"/>
      <c r="BS121" s="858"/>
      <c r="BT121" s="858"/>
      <c r="BU121" s="858"/>
      <c r="BV121" s="858">
        <v>20755266</v>
      </c>
      <c r="BW121" s="858"/>
      <c r="BX121" s="858"/>
      <c r="BY121" s="858"/>
      <c r="BZ121" s="858"/>
      <c r="CA121" s="858">
        <v>20319164</v>
      </c>
      <c r="CB121" s="858"/>
      <c r="CC121" s="858"/>
      <c r="CD121" s="858"/>
      <c r="CE121" s="858"/>
      <c r="CF121" s="859">
        <v>167.5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187034</v>
      </c>
      <c r="DH121" s="771"/>
      <c r="DI121" s="771"/>
      <c r="DJ121" s="771"/>
      <c r="DK121" s="771"/>
      <c r="DL121" s="771">
        <v>174753</v>
      </c>
      <c r="DM121" s="771"/>
      <c r="DN121" s="771"/>
      <c r="DO121" s="771"/>
      <c r="DP121" s="771"/>
      <c r="DQ121" s="771">
        <v>162323</v>
      </c>
      <c r="DR121" s="771"/>
      <c r="DS121" s="771"/>
      <c r="DT121" s="771"/>
      <c r="DU121" s="771"/>
      <c r="DV121" s="823">
        <v>1.3</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108</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440</v>
      </c>
      <c r="BP122" s="838"/>
      <c r="BQ122" s="839">
        <v>34406506</v>
      </c>
      <c r="BR122" s="840"/>
      <c r="BS122" s="840"/>
      <c r="BT122" s="840"/>
      <c r="BU122" s="840"/>
      <c r="BV122" s="840">
        <v>33268415</v>
      </c>
      <c r="BW122" s="840"/>
      <c r="BX122" s="840"/>
      <c r="BY122" s="840"/>
      <c r="BZ122" s="840"/>
      <c r="CA122" s="840">
        <v>33312184</v>
      </c>
      <c r="CB122" s="840"/>
      <c r="CC122" s="840"/>
      <c r="CD122" s="840"/>
      <c r="CE122" s="840"/>
      <c r="CF122" s="743"/>
      <c r="CG122" s="744"/>
      <c r="CH122" s="744"/>
      <c r="CI122" s="744"/>
      <c r="CJ122" s="841"/>
      <c r="CK122" s="851"/>
      <c r="CL122" s="812"/>
      <c r="CM122" s="812"/>
      <c r="CN122" s="812"/>
      <c r="CO122" s="813"/>
      <c r="CP122" s="828" t="s">
        <v>441</v>
      </c>
      <c r="CQ122" s="829"/>
      <c r="CR122" s="829"/>
      <c r="CS122" s="829"/>
      <c r="CT122" s="829"/>
      <c r="CU122" s="829"/>
      <c r="CV122" s="829"/>
      <c r="CW122" s="829"/>
      <c r="CX122" s="829"/>
      <c r="CY122" s="829"/>
      <c r="CZ122" s="829"/>
      <c r="DA122" s="829"/>
      <c r="DB122" s="829"/>
      <c r="DC122" s="829"/>
      <c r="DD122" s="829"/>
      <c r="DE122" s="829"/>
      <c r="DF122" s="830"/>
      <c r="DG122" s="770">
        <v>73862</v>
      </c>
      <c r="DH122" s="771"/>
      <c r="DI122" s="771"/>
      <c r="DJ122" s="771"/>
      <c r="DK122" s="771"/>
      <c r="DL122" s="771">
        <v>46122</v>
      </c>
      <c r="DM122" s="771"/>
      <c r="DN122" s="771"/>
      <c r="DO122" s="771"/>
      <c r="DP122" s="771"/>
      <c r="DQ122" s="771">
        <v>25133</v>
      </c>
      <c r="DR122" s="771"/>
      <c r="DS122" s="771"/>
      <c r="DT122" s="771"/>
      <c r="DU122" s="771"/>
      <c r="DV122" s="823">
        <v>0.2</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9378</v>
      </c>
      <c r="AB123" s="784"/>
      <c r="AC123" s="784"/>
      <c r="AD123" s="784"/>
      <c r="AE123" s="785"/>
      <c r="AF123" s="786">
        <v>9290</v>
      </c>
      <c r="AG123" s="784"/>
      <c r="AH123" s="784"/>
      <c r="AI123" s="784"/>
      <c r="AJ123" s="785"/>
      <c r="AK123" s="786">
        <v>153139</v>
      </c>
      <c r="AL123" s="784"/>
      <c r="AM123" s="784"/>
      <c r="AN123" s="784"/>
      <c r="AO123" s="785"/>
      <c r="AP123" s="754">
        <v>1.3</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219.4</v>
      </c>
      <c r="BR123" s="832"/>
      <c r="BS123" s="832"/>
      <c r="BT123" s="832"/>
      <c r="BU123" s="832"/>
      <c r="BV123" s="832">
        <v>206.9</v>
      </c>
      <c r="BW123" s="832"/>
      <c r="BX123" s="832"/>
      <c r="BY123" s="832"/>
      <c r="BZ123" s="832"/>
      <c r="CA123" s="832">
        <v>186.1</v>
      </c>
      <c r="CB123" s="832"/>
      <c r="CC123" s="832"/>
      <c r="CD123" s="832"/>
      <c r="CE123" s="832"/>
      <c r="CF123" s="730"/>
      <c r="CG123" s="731"/>
      <c r="CH123" s="731"/>
      <c r="CI123" s="731"/>
      <c r="CJ123" s="833"/>
      <c r="CK123" s="851"/>
      <c r="CL123" s="812"/>
      <c r="CM123" s="812"/>
      <c r="CN123" s="812"/>
      <c r="CO123" s="813"/>
      <c r="CP123" s="828" t="s">
        <v>443</v>
      </c>
      <c r="CQ123" s="829"/>
      <c r="CR123" s="829"/>
      <c r="CS123" s="829"/>
      <c r="CT123" s="829"/>
      <c r="CU123" s="829"/>
      <c r="CV123" s="829"/>
      <c r="CW123" s="829"/>
      <c r="CX123" s="829"/>
      <c r="CY123" s="829"/>
      <c r="CZ123" s="829"/>
      <c r="DA123" s="829"/>
      <c r="DB123" s="829"/>
      <c r="DC123" s="829"/>
      <c r="DD123" s="829"/>
      <c r="DE123" s="829"/>
      <c r="DF123" s="830"/>
      <c r="DG123" s="783" t="s">
        <v>444</v>
      </c>
      <c r="DH123" s="784"/>
      <c r="DI123" s="784"/>
      <c r="DJ123" s="784"/>
      <c r="DK123" s="785"/>
      <c r="DL123" s="786" t="s">
        <v>444</v>
      </c>
      <c r="DM123" s="784"/>
      <c r="DN123" s="784"/>
      <c r="DO123" s="784"/>
      <c r="DP123" s="785"/>
      <c r="DQ123" s="786" t="s">
        <v>444</v>
      </c>
      <c r="DR123" s="784"/>
      <c r="DS123" s="784"/>
      <c r="DT123" s="784"/>
      <c r="DU123" s="785"/>
      <c r="DV123" s="754" t="s">
        <v>444</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444</v>
      </c>
      <c r="AB124" s="784"/>
      <c r="AC124" s="784"/>
      <c r="AD124" s="784"/>
      <c r="AE124" s="785"/>
      <c r="AF124" s="786" t="s">
        <v>444</v>
      </c>
      <c r="AG124" s="784"/>
      <c r="AH124" s="784"/>
      <c r="AI124" s="784"/>
      <c r="AJ124" s="785"/>
      <c r="AK124" s="786" t="s">
        <v>444</v>
      </c>
      <c r="AL124" s="784"/>
      <c r="AM124" s="784"/>
      <c r="AN124" s="784"/>
      <c r="AO124" s="785"/>
      <c r="AP124" s="754" t="s">
        <v>444</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v>6025953</v>
      </c>
      <c r="DH124" s="717"/>
      <c r="DI124" s="717"/>
      <c r="DJ124" s="717"/>
      <c r="DK124" s="718"/>
      <c r="DL124" s="719" t="s">
        <v>444</v>
      </c>
      <c r="DM124" s="717"/>
      <c r="DN124" s="717"/>
      <c r="DO124" s="717"/>
      <c r="DP124" s="718"/>
      <c r="DQ124" s="719" t="s">
        <v>444</v>
      </c>
      <c r="DR124" s="717"/>
      <c r="DS124" s="717"/>
      <c r="DT124" s="717"/>
      <c r="DU124" s="718"/>
      <c r="DV124" s="807" t="s">
        <v>444</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444</v>
      </c>
      <c r="AB125" s="784"/>
      <c r="AC125" s="784"/>
      <c r="AD125" s="784"/>
      <c r="AE125" s="785"/>
      <c r="AF125" s="786" t="s">
        <v>444</v>
      </c>
      <c r="AG125" s="784"/>
      <c r="AH125" s="784"/>
      <c r="AI125" s="784"/>
      <c r="AJ125" s="785"/>
      <c r="AK125" s="786" t="s">
        <v>444</v>
      </c>
      <c r="AL125" s="784"/>
      <c r="AM125" s="784"/>
      <c r="AN125" s="784"/>
      <c r="AO125" s="785"/>
      <c r="AP125" s="754" t="s">
        <v>444</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444</v>
      </c>
      <c r="DH125" s="800"/>
      <c r="DI125" s="800"/>
      <c r="DJ125" s="800"/>
      <c r="DK125" s="800"/>
      <c r="DL125" s="800" t="s">
        <v>444</v>
      </c>
      <c r="DM125" s="800"/>
      <c r="DN125" s="800"/>
      <c r="DO125" s="800"/>
      <c r="DP125" s="800"/>
      <c r="DQ125" s="800" t="s">
        <v>444</v>
      </c>
      <c r="DR125" s="800"/>
      <c r="DS125" s="800"/>
      <c r="DT125" s="800"/>
      <c r="DU125" s="800"/>
      <c r="DV125" s="801" t="s">
        <v>444</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444</v>
      </c>
      <c r="AB126" s="784"/>
      <c r="AC126" s="784"/>
      <c r="AD126" s="784"/>
      <c r="AE126" s="785"/>
      <c r="AF126" s="786" t="s">
        <v>444</v>
      </c>
      <c r="AG126" s="784"/>
      <c r="AH126" s="784"/>
      <c r="AI126" s="784"/>
      <c r="AJ126" s="785"/>
      <c r="AK126" s="786" t="s">
        <v>444</v>
      </c>
      <c r="AL126" s="784"/>
      <c r="AM126" s="784"/>
      <c r="AN126" s="784"/>
      <c r="AO126" s="785"/>
      <c r="AP126" s="754" t="s">
        <v>444</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444</v>
      </c>
      <c r="DH126" s="771"/>
      <c r="DI126" s="771"/>
      <c r="DJ126" s="771"/>
      <c r="DK126" s="771"/>
      <c r="DL126" s="771" t="s">
        <v>444</v>
      </c>
      <c r="DM126" s="771"/>
      <c r="DN126" s="771"/>
      <c r="DO126" s="771"/>
      <c r="DP126" s="771"/>
      <c r="DQ126" s="771" t="s">
        <v>444</v>
      </c>
      <c r="DR126" s="771"/>
      <c r="DS126" s="771"/>
      <c r="DT126" s="771"/>
      <c r="DU126" s="771"/>
      <c r="DV126" s="823" t="s">
        <v>444</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444</v>
      </c>
      <c r="AB127" s="784"/>
      <c r="AC127" s="784"/>
      <c r="AD127" s="784"/>
      <c r="AE127" s="785"/>
      <c r="AF127" s="786" t="s">
        <v>444</v>
      </c>
      <c r="AG127" s="784"/>
      <c r="AH127" s="784"/>
      <c r="AI127" s="784"/>
      <c r="AJ127" s="785"/>
      <c r="AK127" s="786" t="s">
        <v>444</v>
      </c>
      <c r="AL127" s="784"/>
      <c r="AM127" s="784"/>
      <c r="AN127" s="784"/>
      <c r="AO127" s="785"/>
      <c r="AP127" s="754" t="s">
        <v>444</v>
      </c>
      <c r="AQ127" s="755"/>
      <c r="AR127" s="755"/>
      <c r="AS127" s="755"/>
      <c r="AT127" s="756"/>
      <c r="AU127" s="233"/>
      <c r="AV127" s="233"/>
      <c r="AW127" s="233"/>
      <c r="AX127" s="757" t="s">
        <v>454</v>
      </c>
      <c r="AY127" s="758"/>
      <c r="AZ127" s="758"/>
      <c r="BA127" s="758"/>
      <c r="BB127" s="758"/>
      <c r="BC127" s="758"/>
      <c r="BD127" s="758"/>
      <c r="BE127" s="759"/>
      <c r="BF127" s="760" t="s">
        <v>444</v>
      </c>
      <c r="BG127" s="761"/>
      <c r="BH127" s="761"/>
      <c r="BI127" s="761"/>
      <c r="BJ127" s="761"/>
      <c r="BK127" s="761"/>
      <c r="BL127" s="762"/>
      <c r="BM127" s="760">
        <v>12.87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456</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703012</v>
      </c>
      <c r="AB128" s="724"/>
      <c r="AC128" s="724"/>
      <c r="AD128" s="724"/>
      <c r="AE128" s="725"/>
      <c r="AF128" s="726">
        <v>721779</v>
      </c>
      <c r="AG128" s="724"/>
      <c r="AH128" s="724"/>
      <c r="AI128" s="724"/>
      <c r="AJ128" s="725"/>
      <c r="AK128" s="726">
        <v>704426</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460</v>
      </c>
      <c r="BG128" s="791"/>
      <c r="BH128" s="791"/>
      <c r="BI128" s="791"/>
      <c r="BJ128" s="791"/>
      <c r="BK128" s="791"/>
      <c r="BL128" s="792"/>
      <c r="BM128" s="790">
        <v>17.87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13730658</v>
      </c>
      <c r="AB129" s="784"/>
      <c r="AC129" s="784"/>
      <c r="AD129" s="784"/>
      <c r="AE129" s="785"/>
      <c r="AF129" s="786">
        <v>13558758</v>
      </c>
      <c r="AG129" s="784"/>
      <c r="AH129" s="784"/>
      <c r="AI129" s="784"/>
      <c r="AJ129" s="785"/>
      <c r="AK129" s="786">
        <v>13837847</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17.3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1787734</v>
      </c>
      <c r="AB130" s="784"/>
      <c r="AC130" s="784"/>
      <c r="AD130" s="784"/>
      <c r="AE130" s="785"/>
      <c r="AF130" s="786">
        <v>1774790</v>
      </c>
      <c r="AG130" s="784"/>
      <c r="AH130" s="784"/>
      <c r="AI130" s="784"/>
      <c r="AJ130" s="785"/>
      <c r="AK130" s="786">
        <v>1708393</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186.1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11942924</v>
      </c>
      <c r="AB131" s="717"/>
      <c r="AC131" s="717"/>
      <c r="AD131" s="717"/>
      <c r="AE131" s="718"/>
      <c r="AF131" s="719">
        <v>11783968</v>
      </c>
      <c r="AG131" s="717"/>
      <c r="AH131" s="717"/>
      <c r="AI131" s="717"/>
      <c r="AJ131" s="718"/>
      <c r="AK131" s="719">
        <v>12129454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17.73458493</v>
      </c>
      <c r="AB132" s="740"/>
      <c r="AC132" s="740"/>
      <c r="AD132" s="740"/>
      <c r="AE132" s="741"/>
      <c r="AF132" s="742">
        <v>17.074639040000001</v>
      </c>
      <c r="AG132" s="740"/>
      <c r="AH132" s="740"/>
      <c r="AI132" s="740"/>
      <c r="AJ132" s="741"/>
      <c r="AK132" s="742">
        <v>17.17113565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18</v>
      </c>
      <c r="AB133" s="749"/>
      <c r="AC133" s="749"/>
      <c r="AD133" s="749"/>
      <c r="AE133" s="750"/>
      <c r="AF133" s="748">
        <v>17.399999999999999</v>
      </c>
      <c r="AG133" s="749"/>
      <c r="AH133" s="749"/>
      <c r="AI133" s="749"/>
      <c r="AJ133" s="750"/>
      <c r="AK133" s="748">
        <v>17.3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3371135</v>
      </c>
      <c r="L9" s="264">
        <v>49794</v>
      </c>
      <c r="M9" s="265">
        <v>62416</v>
      </c>
      <c r="N9" s="266">
        <v>-20.2</v>
      </c>
    </row>
    <row r="10" spans="1:16">
      <c r="A10" s="248"/>
      <c r="B10" s="244"/>
      <c r="C10" s="244"/>
      <c r="D10" s="244"/>
      <c r="E10" s="244"/>
      <c r="F10" s="244"/>
      <c r="G10" s="1133" t="s">
        <v>478</v>
      </c>
      <c r="H10" s="1134"/>
      <c r="I10" s="1134"/>
      <c r="J10" s="1135"/>
      <c r="K10" s="267">
        <v>657389</v>
      </c>
      <c r="L10" s="268">
        <v>9710</v>
      </c>
      <c r="M10" s="269">
        <v>5506</v>
      </c>
      <c r="N10" s="270">
        <v>76.400000000000006</v>
      </c>
    </row>
    <row r="11" spans="1:16" ht="13.5" customHeight="1">
      <c r="A11" s="248"/>
      <c r="B11" s="244"/>
      <c r="C11" s="244"/>
      <c r="D11" s="244"/>
      <c r="E11" s="244"/>
      <c r="F11" s="244"/>
      <c r="G11" s="1133" t="s">
        <v>479</v>
      </c>
      <c r="H11" s="1134"/>
      <c r="I11" s="1134"/>
      <c r="J11" s="1135"/>
      <c r="K11" s="267">
        <v>542231</v>
      </c>
      <c r="L11" s="268">
        <v>8009</v>
      </c>
      <c r="M11" s="269">
        <v>5414</v>
      </c>
      <c r="N11" s="270">
        <v>47.9</v>
      </c>
    </row>
    <row r="12" spans="1:16" ht="13.5" customHeight="1">
      <c r="A12" s="248"/>
      <c r="B12" s="244"/>
      <c r="C12" s="244"/>
      <c r="D12" s="244"/>
      <c r="E12" s="244"/>
      <c r="F12" s="244"/>
      <c r="G12" s="1133" t="s">
        <v>480</v>
      </c>
      <c r="H12" s="1134"/>
      <c r="I12" s="1134"/>
      <c r="J12" s="1135"/>
      <c r="K12" s="267">
        <v>5896</v>
      </c>
      <c r="L12" s="268">
        <v>87</v>
      </c>
      <c r="M12" s="269">
        <v>1117</v>
      </c>
      <c r="N12" s="270">
        <v>-92.2</v>
      </c>
    </row>
    <row r="13" spans="1:16" ht="13.5" customHeight="1">
      <c r="A13" s="248"/>
      <c r="B13" s="244"/>
      <c r="C13" s="244"/>
      <c r="D13" s="244"/>
      <c r="E13" s="244"/>
      <c r="F13" s="244"/>
      <c r="G13" s="1133" t="s">
        <v>481</v>
      </c>
      <c r="H13" s="1134"/>
      <c r="I13" s="1134"/>
      <c r="J13" s="1135"/>
      <c r="K13" s="267">
        <v>1338</v>
      </c>
      <c r="L13" s="268">
        <v>20</v>
      </c>
      <c r="M13" s="269">
        <v>0</v>
      </c>
      <c r="N13" s="270">
        <v>0</v>
      </c>
    </row>
    <row r="14" spans="1:16" ht="13.5" customHeight="1">
      <c r="A14" s="248"/>
      <c r="B14" s="244"/>
      <c r="C14" s="244"/>
      <c r="D14" s="244"/>
      <c r="E14" s="244"/>
      <c r="F14" s="244"/>
      <c r="G14" s="1133" t="s">
        <v>482</v>
      </c>
      <c r="H14" s="1134"/>
      <c r="I14" s="1134"/>
      <c r="J14" s="1135"/>
      <c r="K14" s="267">
        <v>156659</v>
      </c>
      <c r="L14" s="268">
        <v>2314</v>
      </c>
      <c r="M14" s="269">
        <v>2298</v>
      </c>
      <c r="N14" s="270">
        <v>0.7</v>
      </c>
    </row>
    <row r="15" spans="1:16" ht="13.5" customHeight="1">
      <c r="A15" s="248"/>
      <c r="B15" s="244"/>
      <c r="C15" s="244"/>
      <c r="D15" s="244"/>
      <c r="E15" s="244"/>
      <c r="F15" s="244"/>
      <c r="G15" s="1133" t="s">
        <v>483</v>
      </c>
      <c r="H15" s="1134"/>
      <c r="I15" s="1134"/>
      <c r="J15" s="1135"/>
      <c r="K15" s="267">
        <v>147313</v>
      </c>
      <c r="L15" s="268">
        <v>2176</v>
      </c>
      <c r="M15" s="269">
        <v>1592</v>
      </c>
      <c r="N15" s="270">
        <v>36.700000000000003</v>
      </c>
    </row>
    <row r="16" spans="1:16">
      <c r="A16" s="248"/>
      <c r="B16" s="244"/>
      <c r="C16" s="244"/>
      <c r="D16" s="244"/>
      <c r="E16" s="244"/>
      <c r="F16" s="244"/>
      <c r="G16" s="1136" t="s">
        <v>484</v>
      </c>
      <c r="H16" s="1137"/>
      <c r="I16" s="1137"/>
      <c r="J16" s="1138"/>
      <c r="K16" s="268">
        <v>-224931</v>
      </c>
      <c r="L16" s="268">
        <v>-3322</v>
      </c>
      <c r="M16" s="269">
        <v>-6284</v>
      </c>
      <c r="N16" s="270">
        <v>-47.1</v>
      </c>
    </row>
    <row r="17" spans="1:16">
      <c r="A17" s="248"/>
      <c r="B17" s="244"/>
      <c r="C17" s="244"/>
      <c r="D17" s="244"/>
      <c r="E17" s="244"/>
      <c r="F17" s="244"/>
      <c r="G17" s="1136" t="s">
        <v>166</v>
      </c>
      <c r="H17" s="1137"/>
      <c r="I17" s="1137"/>
      <c r="J17" s="1138"/>
      <c r="K17" s="268">
        <v>4657030</v>
      </c>
      <c r="L17" s="268">
        <v>68787</v>
      </c>
      <c r="M17" s="269">
        <v>72059</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6.12</v>
      </c>
      <c r="L21" s="281">
        <v>7.1</v>
      </c>
      <c r="M21" s="282">
        <v>-0.98</v>
      </c>
      <c r="N21" s="249"/>
      <c r="O21" s="283"/>
      <c r="P21" s="279"/>
    </row>
    <row r="22" spans="1:16" s="284" customFormat="1">
      <c r="A22" s="279"/>
      <c r="B22" s="249"/>
      <c r="C22" s="249"/>
      <c r="D22" s="249"/>
      <c r="E22" s="249"/>
      <c r="F22" s="249"/>
      <c r="G22" s="1130" t="s">
        <v>490</v>
      </c>
      <c r="H22" s="1131"/>
      <c r="I22" s="1131"/>
      <c r="J22" s="1132"/>
      <c r="K22" s="285">
        <v>98.3</v>
      </c>
      <c r="L22" s="286">
        <v>98.4</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3869975</v>
      </c>
      <c r="L32" s="294">
        <v>57162</v>
      </c>
      <c r="M32" s="295">
        <v>39864</v>
      </c>
      <c r="N32" s="296">
        <v>43.4</v>
      </c>
    </row>
    <row r="33" spans="1:16" ht="13.5" customHeight="1">
      <c r="A33" s="248"/>
      <c r="B33" s="244"/>
      <c r="C33" s="244"/>
      <c r="D33" s="244"/>
      <c r="E33" s="244"/>
      <c r="F33" s="244"/>
      <c r="G33" s="1121" t="s">
        <v>495</v>
      </c>
      <c r="H33" s="1122"/>
      <c r="I33" s="1122"/>
      <c r="J33" s="1123"/>
      <c r="K33" s="294" t="s">
        <v>496</v>
      </c>
      <c r="L33" s="294" t="s">
        <v>496</v>
      </c>
      <c r="M33" s="295">
        <v>3</v>
      </c>
      <c r="N33" s="296" t="s">
        <v>496</v>
      </c>
    </row>
    <row r="34" spans="1:16" ht="27" customHeight="1">
      <c r="A34" s="248"/>
      <c r="B34" s="244"/>
      <c r="C34" s="244"/>
      <c r="D34" s="244"/>
      <c r="E34" s="244"/>
      <c r="F34" s="244"/>
      <c r="G34" s="1121" t="s">
        <v>497</v>
      </c>
      <c r="H34" s="1122"/>
      <c r="I34" s="1122"/>
      <c r="J34" s="1123"/>
      <c r="K34" s="294" t="s">
        <v>496</v>
      </c>
      <c r="L34" s="294" t="s">
        <v>496</v>
      </c>
      <c r="M34" s="295">
        <v>79</v>
      </c>
      <c r="N34" s="296" t="s">
        <v>496</v>
      </c>
    </row>
    <row r="35" spans="1:16" ht="27" customHeight="1">
      <c r="A35" s="248"/>
      <c r="B35" s="244"/>
      <c r="C35" s="244"/>
      <c r="D35" s="244"/>
      <c r="E35" s="244"/>
      <c r="F35" s="244"/>
      <c r="G35" s="1121" t="s">
        <v>498</v>
      </c>
      <c r="H35" s="1122"/>
      <c r="I35" s="1122"/>
      <c r="J35" s="1123"/>
      <c r="K35" s="294">
        <v>367020</v>
      </c>
      <c r="L35" s="294">
        <v>5421</v>
      </c>
      <c r="M35" s="295">
        <v>14090</v>
      </c>
      <c r="N35" s="296">
        <v>-61.5</v>
      </c>
    </row>
    <row r="36" spans="1:16" ht="27" customHeight="1">
      <c r="A36" s="248"/>
      <c r="B36" s="244"/>
      <c r="C36" s="244"/>
      <c r="D36" s="244"/>
      <c r="E36" s="244"/>
      <c r="F36" s="244"/>
      <c r="G36" s="1121" t="s">
        <v>499</v>
      </c>
      <c r="H36" s="1122"/>
      <c r="I36" s="1122"/>
      <c r="J36" s="1123"/>
      <c r="K36" s="294">
        <v>105450</v>
      </c>
      <c r="L36" s="294">
        <v>1558</v>
      </c>
      <c r="M36" s="295">
        <v>1791</v>
      </c>
      <c r="N36" s="296">
        <v>-13</v>
      </c>
    </row>
    <row r="37" spans="1:16" ht="13.5" customHeight="1">
      <c r="A37" s="248"/>
      <c r="B37" s="244"/>
      <c r="C37" s="244"/>
      <c r="D37" s="244"/>
      <c r="E37" s="244"/>
      <c r="F37" s="244"/>
      <c r="G37" s="1121" t="s">
        <v>500</v>
      </c>
      <c r="H37" s="1122"/>
      <c r="I37" s="1122"/>
      <c r="J37" s="1123"/>
      <c r="K37" s="294">
        <v>153139</v>
      </c>
      <c r="L37" s="294">
        <v>2262</v>
      </c>
      <c r="M37" s="295">
        <v>866</v>
      </c>
      <c r="N37" s="296">
        <v>161.19999999999999</v>
      </c>
    </row>
    <row r="38" spans="1:16" ht="27" customHeight="1">
      <c r="A38" s="248"/>
      <c r="B38" s="244"/>
      <c r="C38" s="244"/>
      <c r="D38" s="244"/>
      <c r="E38" s="244"/>
      <c r="F38" s="244"/>
      <c r="G38" s="1124" t="s">
        <v>501</v>
      </c>
      <c r="H38" s="1125"/>
      <c r="I38" s="1125"/>
      <c r="J38" s="1126"/>
      <c r="K38" s="297" t="s">
        <v>496</v>
      </c>
      <c r="L38" s="297" t="s">
        <v>496</v>
      </c>
      <c r="M38" s="298">
        <v>3</v>
      </c>
      <c r="N38" s="299" t="s">
        <v>496</v>
      </c>
      <c r="O38" s="293"/>
    </row>
    <row r="39" spans="1:16">
      <c r="A39" s="248"/>
      <c r="B39" s="244"/>
      <c r="C39" s="244"/>
      <c r="D39" s="244"/>
      <c r="E39" s="244"/>
      <c r="F39" s="244"/>
      <c r="G39" s="1124" t="s">
        <v>502</v>
      </c>
      <c r="H39" s="1125"/>
      <c r="I39" s="1125"/>
      <c r="J39" s="1126"/>
      <c r="K39" s="300">
        <v>-704426</v>
      </c>
      <c r="L39" s="300">
        <v>-10405</v>
      </c>
      <c r="M39" s="301">
        <v>-5541</v>
      </c>
      <c r="N39" s="302">
        <v>87.8</v>
      </c>
      <c r="O39" s="293"/>
    </row>
    <row r="40" spans="1:16" ht="27" customHeight="1">
      <c r="A40" s="248"/>
      <c r="B40" s="244"/>
      <c r="C40" s="244"/>
      <c r="D40" s="244"/>
      <c r="E40" s="244"/>
      <c r="F40" s="244"/>
      <c r="G40" s="1121" t="s">
        <v>503</v>
      </c>
      <c r="H40" s="1122"/>
      <c r="I40" s="1122"/>
      <c r="J40" s="1123"/>
      <c r="K40" s="300">
        <v>-1708393</v>
      </c>
      <c r="L40" s="300">
        <v>-25234</v>
      </c>
      <c r="M40" s="301">
        <v>-36202</v>
      </c>
      <c r="N40" s="302">
        <v>-30.3</v>
      </c>
      <c r="O40" s="293"/>
    </row>
    <row r="41" spans="1:16">
      <c r="A41" s="248"/>
      <c r="B41" s="244"/>
      <c r="C41" s="244"/>
      <c r="D41" s="244"/>
      <c r="E41" s="244"/>
      <c r="F41" s="244"/>
      <c r="G41" s="1127" t="s">
        <v>277</v>
      </c>
      <c r="H41" s="1128"/>
      <c r="I41" s="1128"/>
      <c r="J41" s="1129"/>
      <c r="K41" s="294">
        <v>2082765</v>
      </c>
      <c r="L41" s="300">
        <v>30764</v>
      </c>
      <c r="M41" s="301">
        <v>14952</v>
      </c>
      <c r="N41" s="302">
        <v>105.8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472</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1931761</v>
      </c>
      <c r="J51" s="320">
        <v>29725</v>
      </c>
      <c r="K51" s="321">
        <v>-47.3</v>
      </c>
      <c r="L51" s="322">
        <v>47569</v>
      </c>
      <c r="M51" s="323">
        <v>7.7</v>
      </c>
      <c r="N51" s="324">
        <v>-55</v>
      </c>
    </row>
    <row r="52" spans="1:14">
      <c r="A52" s="248"/>
      <c r="B52" s="244"/>
      <c r="C52" s="244"/>
      <c r="D52" s="244"/>
      <c r="E52" s="244"/>
      <c r="F52" s="244"/>
      <c r="G52" s="325"/>
      <c r="H52" s="326" t="s">
        <v>514</v>
      </c>
      <c r="I52" s="327">
        <v>1428612</v>
      </c>
      <c r="J52" s="328">
        <v>21983</v>
      </c>
      <c r="K52" s="329">
        <v>-38.9</v>
      </c>
      <c r="L52" s="330">
        <v>26255</v>
      </c>
      <c r="M52" s="331">
        <v>5.3</v>
      </c>
      <c r="N52" s="332">
        <v>-44.2</v>
      </c>
    </row>
    <row r="53" spans="1:14">
      <c r="A53" s="248"/>
      <c r="B53" s="244"/>
      <c r="C53" s="244"/>
      <c r="D53" s="244"/>
      <c r="E53" s="244"/>
      <c r="F53" s="244"/>
      <c r="G53" s="310" t="s">
        <v>515</v>
      </c>
      <c r="H53" s="311"/>
      <c r="I53" s="319">
        <v>1780592</v>
      </c>
      <c r="J53" s="320">
        <v>26818</v>
      </c>
      <c r="K53" s="321">
        <v>-9.8000000000000007</v>
      </c>
      <c r="L53" s="322">
        <v>50880</v>
      </c>
      <c r="M53" s="323">
        <v>7</v>
      </c>
      <c r="N53" s="324">
        <v>-16.8</v>
      </c>
    </row>
    <row r="54" spans="1:14">
      <c r="A54" s="248"/>
      <c r="B54" s="244"/>
      <c r="C54" s="244"/>
      <c r="D54" s="244"/>
      <c r="E54" s="244"/>
      <c r="F54" s="244"/>
      <c r="G54" s="325"/>
      <c r="H54" s="326" t="s">
        <v>514</v>
      </c>
      <c r="I54" s="327">
        <v>1160644</v>
      </c>
      <c r="J54" s="328">
        <v>17481</v>
      </c>
      <c r="K54" s="329">
        <v>-20.5</v>
      </c>
      <c r="L54" s="330">
        <v>26879</v>
      </c>
      <c r="M54" s="331">
        <v>2.4</v>
      </c>
      <c r="N54" s="332">
        <v>-22.9</v>
      </c>
    </row>
    <row r="55" spans="1:14">
      <c r="A55" s="248"/>
      <c r="B55" s="244"/>
      <c r="C55" s="244"/>
      <c r="D55" s="244"/>
      <c r="E55" s="244"/>
      <c r="F55" s="244"/>
      <c r="G55" s="310" t="s">
        <v>516</v>
      </c>
      <c r="H55" s="311"/>
      <c r="I55" s="319">
        <v>2043995</v>
      </c>
      <c r="J55" s="320">
        <v>30594</v>
      </c>
      <c r="K55" s="321">
        <v>14.1</v>
      </c>
      <c r="L55" s="322">
        <v>63956</v>
      </c>
      <c r="M55" s="323">
        <v>25.7</v>
      </c>
      <c r="N55" s="324">
        <v>-11.6</v>
      </c>
    </row>
    <row r="56" spans="1:14">
      <c r="A56" s="248"/>
      <c r="B56" s="244"/>
      <c r="C56" s="244"/>
      <c r="D56" s="244"/>
      <c r="E56" s="244"/>
      <c r="F56" s="244"/>
      <c r="G56" s="325"/>
      <c r="H56" s="326" t="s">
        <v>514</v>
      </c>
      <c r="I56" s="327">
        <v>804082</v>
      </c>
      <c r="J56" s="328">
        <v>12035</v>
      </c>
      <c r="K56" s="329">
        <v>-31.2</v>
      </c>
      <c r="L56" s="330">
        <v>29239</v>
      </c>
      <c r="M56" s="331">
        <v>8.8000000000000007</v>
      </c>
      <c r="N56" s="332">
        <v>-40</v>
      </c>
    </row>
    <row r="57" spans="1:14">
      <c r="A57" s="248"/>
      <c r="B57" s="244"/>
      <c r="C57" s="244"/>
      <c r="D57" s="244"/>
      <c r="E57" s="244"/>
      <c r="F57" s="244"/>
      <c r="G57" s="310" t="s">
        <v>517</v>
      </c>
      <c r="H57" s="311"/>
      <c r="I57" s="319">
        <v>1480348</v>
      </c>
      <c r="J57" s="320">
        <v>22001</v>
      </c>
      <c r="K57" s="321">
        <v>-28.1</v>
      </c>
      <c r="L57" s="322">
        <v>66255</v>
      </c>
      <c r="M57" s="323">
        <v>3.6</v>
      </c>
      <c r="N57" s="324">
        <v>-31.7</v>
      </c>
    </row>
    <row r="58" spans="1:14">
      <c r="A58" s="248"/>
      <c r="B58" s="244"/>
      <c r="C58" s="244"/>
      <c r="D58" s="244"/>
      <c r="E58" s="244"/>
      <c r="F58" s="244"/>
      <c r="G58" s="325"/>
      <c r="H58" s="326" t="s">
        <v>514</v>
      </c>
      <c r="I58" s="327">
        <v>839147</v>
      </c>
      <c r="J58" s="328">
        <v>12472</v>
      </c>
      <c r="K58" s="329">
        <v>3.6</v>
      </c>
      <c r="L58" s="330">
        <v>31822</v>
      </c>
      <c r="M58" s="331">
        <v>8.8000000000000007</v>
      </c>
      <c r="N58" s="332">
        <v>-5.2</v>
      </c>
    </row>
    <row r="59" spans="1:14">
      <c r="A59" s="248"/>
      <c r="B59" s="244"/>
      <c r="C59" s="244"/>
      <c r="D59" s="244"/>
      <c r="E59" s="244"/>
      <c r="F59" s="244"/>
      <c r="G59" s="310" t="s">
        <v>518</v>
      </c>
      <c r="H59" s="311"/>
      <c r="I59" s="319">
        <v>2439908</v>
      </c>
      <c r="J59" s="320">
        <v>36039</v>
      </c>
      <c r="K59" s="321">
        <v>63.8</v>
      </c>
      <c r="L59" s="322">
        <v>54227</v>
      </c>
      <c r="M59" s="323">
        <v>-18.2</v>
      </c>
      <c r="N59" s="324">
        <v>82</v>
      </c>
    </row>
    <row r="60" spans="1:14">
      <c r="A60" s="248"/>
      <c r="B60" s="244"/>
      <c r="C60" s="244"/>
      <c r="D60" s="244"/>
      <c r="E60" s="244"/>
      <c r="F60" s="244"/>
      <c r="G60" s="325"/>
      <c r="H60" s="326" t="s">
        <v>514</v>
      </c>
      <c r="I60" s="333">
        <v>1480017</v>
      </c>
      <c r="J60" s="328">
        <v>21861</v>
      </c>
      <c r="K60" s="329">
        <v>75.3</v>
      </c>
      <c r="L60" s="330">
        <v>29694</v>
      </c>
      <c r="M60" s="331">
        <v>-6.7</v>
      </c>
      <c r="N60" s="332">
        <v>82</v>
      </c>
    </row>
    <row r="61" spans="1:14">
      <c r="A61" s="248"/>
      <c r="B61" s="244"/>
      <c r="C61" s="244"/>
      <c r="D61" s="244"/>
      <c r="E61" s="244"/>
      <c r="F61" s="244"/>
      <c r="G61" s="310" t="s">
        <v>519</v>
      </c>
      <c r="H61" s="334"/>
      <c r="I61" s="335">
        <v>1935321</v>
      </c>
      <c r="J61" s="336">
        <v>29035</v>
      </c>
      <c r="K61" s="337">
        <v>-1.5</v>
      </c>
      <c r="L61" s="338">
        <v>56577</v>
      </c>
      <c r="M61" s="339">
        <v>5.2</v>
      </c>
      <c r="N61" s="324">
        <v>-6.7</v>
      </c>
    </row>
    <row r="62" spans="1:14">
      <c r="A62" s="248"/>
      <c r="B62" s="244"/>
      <c r="C62" s="244"/>
      <c r="D62" s="244"/>
      <c r="E62" s="244"/>
      <c r="F62" s="244"/>
      <c r="G62" s="325"/>
      <c r="H62" s="326" t="s">
        <v>514</v>
      </c>
      <c r="I62" s="327">
        <v>1142500</v>
      </c>
      <c r="J62" s="328">
        <v>17166</v>
      </c>
      <c r="K62" s="329">
        <v>-2.2999999999999998</v>
      </c>
      <c r="L62" s="330">
        <v>28778</v>
      </c>
      <c r="M62" s="331">
        <v>3.7</v>
      </c>
      <c r="N62" s="332">
        <v>-6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6"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2.6</v>
      </c>
      <c r="G47" s="12">
        <v>6.48</v>
      </c>
      <c r="H47" s="12">
        <v>7.29</v>
      </c>
      <c r="I47" s="12">
        <v>8.35</v>
      </c>
      <c r="J47" s="13">
        <v>8.4</v>
      </c>
    </row>
    <row r="48" spans="2:10" ht="57.75" customHeight="1">
      <c r="B48" s="14"/>
      <c r="C48" s="1141" t="s">
        <v>4</v>
      </c>
      <c r="D48" s="1141"/>
      <c r="E48" s="1142"/>
      <c r="F48" s="15">
        <v>4.1100000000000003</v>
      </c>
      <c r="G48" s="16">
        <v>3.48</v>
      </c>
      <c r="H48" s="16">
        <v>3.47</v>
      </c>
      <c r="I48" s="16">
        <v>3.43</v>
      </c>
      <c r="J48" s="17">
        <v>3.53</v>
      </c>
    </row>
    <row r="49" spans="2:10" ht="57.75" customHeight="1" thickBot="1">
      <c r="B49" s="18"/>
      <c r="C49" s="1143" t="s">
        <v>5</v>
      </c>
      <c r="D49" s="1143"/>
      <c r="E49" s="1144"/>
      <c r="F49" s="19">
        <v>3.94</v>
      </c>
      <c r="G49" s="20">
        <v>3.43</v>
      </c>
      <c r="H49" s="20">
        <v>1.02</v>
      </c>
      <c r="I49" s="20">
        <v>0.88</v>
      </c>
      <c r="J49" s="21">
        <v>0.39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ritto</cp:lastModifiedBy>
  <cp:lastPrinted>2017-10-03T02:23:33Z</cp:lastPrinted>
  <dcterms:created xsi:type="dcterms:W3CDTF">2017-02-15T20:10:31Z</dcterms:created>
  <dcterms:modified xsi:type="dcterms:W3CDTF">2017-10-03T02:24:38Z</dcterms:modified>
  <cp:category/>
</cp:coreProperties>
</file>