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3\F1030\★財政係\2021(令和3)年度\090調査・照会・通知（係全般）\尾瀬\2021.10.13〆令和元年度財政状況資料集の作成および提出について（２回目）\10.25〆 追加確認\回答\"/>
    </mc:Choice>
  </mc:AlternateContent>
  <bookViews>
    <workbookView xWindow="0" yWindow="0" windowWidth="18360" windowHeight="750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CO34" i="10" s="1"/>
  <c r="CO35" i="10" s="1"/>
  <c r="CO36" i="10" s="1"/>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<sst xmlns="http://schemas.openxmlformats.org/spreadsheetml/2006/main" count="1120" uniqueCount="604">
  <si>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</si>
  <si>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</si>
  <si>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</si>
  <si>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</si>
  <si>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</si>
  <si>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</si>
  <si>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</si>
  <si>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</si>
  <si>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</si>
  <si>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</si>
  <si>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</si>
  <si>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</si>
  <si>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</si>
  <si>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</si>
  <si>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</si>
  <si>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</si>
  <si>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</si>
  <si>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</si>
  <si>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</si>
  <si>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</si>
  <si>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</si>
  <si>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</si>
  <si>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</si>
  <si>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</si>
  <si>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</si>
  <si>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</si>
  <si>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</si>
  <si>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</si>
  <si>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</si>
  <si>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</si>
  <si>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</si>
  <si>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</si>
  <si>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</si>
  <si>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</si>
  <si>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</si>
  <si>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</si>
  <si>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</si>
  <si>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</si>
  <si>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</si>
  <si>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</si>
  <si>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</si>
  <si>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</si>
  <si>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</si>
  <si>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</si>
  <si>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</si>
  <si>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</si>
  <si>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</si>
  <si>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</si>
  <si>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</si>
  <si>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</si>
  <si>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</si>
  <si>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</si>
  <si>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</si>
  <si>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</si>
  <si>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</si>
  <si>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</si>
  <si>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</si>
  <si>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</si>
  <si>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</si>
  <si>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</si>
  <si>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</si>
  <si>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</si>
  <si>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</si>
  <si>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</si>
  <si>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</si>
  <si>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</si>
  <si>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</si>
  <si>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</si>
  <si>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</si>
  <si>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</si>
  <si>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</si>
  <si>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</si>
  <si>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</si>
  <si>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</si>
  <si>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</si>
  <si>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</si>
  <si>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</si>
  <si>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</si>
  <si>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</si>
  <si>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</si>
  <si>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</si>
  <si>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</si>
  <si>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</si>
  <si>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</si>
  <si>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</si>
  <si>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</si>
  <si>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</si>
  <si>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</si>
  <si>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</si>
  <si>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</si>
  <si>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</si>
  <si>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</si>
  <si>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</si>
  <si>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</si>
  <si>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</si>
  <si>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</si>
  <si>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</si>
  <si>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</si>
  <si>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</si>
  <si>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</si>
  <si>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</si>
  <si>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</si>
  <si>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</si>
  <si>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</si>
  <si>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</si>
  <si>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</si>
  <si>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</si>
  <si>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</si>
  <si>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</si>
  <si>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</si>
  <si>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</si>
  <si>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</si>
  <si>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</si>
  <si>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</si>
  <si>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</si>
  <si>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</si>
  <si>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</si>
  <si>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</si>
  <si>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</si>
  <si>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</si>
  <si>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</si>
  <si>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</si>
  <si>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</si>
  <si>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</si>
  <si>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</si>
  <si>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</si>
  <si>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</si>
  <si>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</si>
  <si>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</si>
  <si>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</si>
  <si>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</si>
  <si>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</si>
  <si>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</si>
  <si>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</si>
  <si>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</si>
  <si>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</si>
  <si>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</si>
  <si>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</si>
  <si>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</si>
  <si>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</si>
  <si>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</si>
  <si>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</si>
  <si>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</si>
  <si>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</si>
  <si>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</si>
  <si>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</si>
  <si>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</si>
  <si>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</si>
  <si>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</si>
  <si>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</si>
  <si>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</si>
  <si>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</si>
  <si>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</si>
  <si>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</si>
  <si>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</si>
  <si>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</si>
  <si>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</si>
  <si>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</si>
  <si>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</si>
  <si>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</si>
  <si>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</si>
  <si>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</si>
  <si>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</si>
  <si>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</si>
  <si>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</si>
  <si>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</si>
  <si>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</si>
  <si>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</si>
  <si>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</si>
  <si>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</si>
  <si>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</si>
  <si>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</si>
  <si>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</si>
  <si>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</si>
  <si>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</si>
  <si>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</si>
  <si>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</si>
  <si>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</si>
  <si>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</si>
  <si>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</si>
  <si>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</si>
  <si>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</si>
  <si>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</si>
  <si>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</si>
  <si>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</si>
  <si>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</si>
  <si>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</si>
  <si>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</si>
  <si>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</si>
  <si>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</si>
  <si>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</si>
  <si>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</si>
  <si>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</si>
  <si>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</si>
  <si>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</si>
  <si>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</si>
  <si>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</si>
  <si>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</si>
  <si>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</si>
  <si>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</si>
  <si>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</si>
  <si>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</si>
  <si>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</si>
  <si>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</si>
  <si>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</si>
  <si>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</si>
  <si>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</si>
  <si>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</si>
  <si>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</si>
  <si>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</si>
  <si>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</si>
  <si>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</si>
  <si>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滋賀県栗東市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</si>
  <si>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</si>
  <si>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</si>
  <si>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</si>
  <si>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</si>
  <si>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</si>
  <si>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</si>
  <si>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</si>
  <si>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</si>
  <si>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</si>
  <si>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</si>
  <si>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</si>
  <si>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</si>
  <si>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</si>
  <si>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</si>
  <si>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</si>
  <si>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</si>
  <si>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</si>
  <si>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</si>
  <si>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</si>
  <si>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</si>
  <si>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</si>
  <si>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</si>
  <si>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</si>
  <si>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</si>
  <si>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</si>
  <si>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</si>
  <si>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</si>
  <si>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</si>
  <si>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</si>
  <si>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</si>
  <si>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</si>
  <si>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</si>
  <si>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</si>
  <si>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</si>
  <si>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</si>
  <si>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</si>
  <si>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</si>
  <si>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</si>
  <si>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</si>
  <si>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</si>
  <si>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</si>
  <si>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</si>
  <si>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</si>
  <si>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</si>
  <si>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</si>
  <si>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</si>
  <si>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</si>
  <si>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</si>
  <si>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</si>
  <si>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</si>
  <si>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</si>
  <si>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</si>
  <si>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</si>
  <si>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</si>
  <si>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</si>
  <si>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</si>
  <si>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</si>
  <si>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</si>
  <si>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</si>
  <si>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</si>
  <si>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</si>
  <si>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</si>
  <si>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</si>
  <si>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</si>
  <si>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</si>
  <si>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</si>
  <si>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</si>
  <si>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</si>
  <si>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</si>
  <si>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</si>
  <si>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</si>
  <si>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</si>
  <si>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</si>
  <si>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</si>
  <si>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</si>
  <si>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</si>
  <si>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</si>
  <si>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</si>
  <si>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</si>
  <si>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</si>
  <si>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</si>
  <si>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</si>
  <si>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</si>
  <si>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</si>
  <si>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</si>
  <si>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</si>
  <si>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</si>
  <si>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</si>
  <si>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</si>
  <si>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</si>
  <si>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</si>
  <si>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</si>
  <si>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</si>
  <si>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</si>
  <si>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</si>
  <si>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</si>
  <si>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</si>
  <si>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</si>
  <si>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</si>
  <si>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</si>
  <si>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</si>
  <si>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</si>
  <si>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</si>
  <si>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</si>
  <si>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</si>
  <si>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</si>
  <si>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</si>
  <si>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</si>
  <si>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</si>
  <si>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</si>
  <si>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</si>
  <si>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</si>
  <si>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</si>
  <si>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</si>
  <si>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</si>
  <si>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</si>
  <si>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</si>
  <si>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</si>
  <si>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</si>
  <si>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</si>
  <si>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</si>
  <si>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</si>
  <si>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</si>
  <si>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</si>
  <si>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</si>
  <si>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</si>
  <si>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</si>
  <si>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</si>
  <si>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</si>
  <si>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</si>
  <si>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</si>
  <si>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</si>
  <si>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</si>
  <si>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</si>
  <si>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</si>
  <si>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</si>
  <si>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</si>
  <si>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</si>
  <si>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</si>
  <si>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</si>
  <si>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</si>
  <si>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</si>
  <si>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</si>
  <si>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</si>
  <si>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</si>
  <si>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</si>
  <si>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</si>
  <si>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</si>
  <si>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</si>
  <si>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</si>
  <si>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</si>
  <si>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</si>
  <si>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</si>
  <si>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</si>
  <si>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滋賀県栗東市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</si>
  <si>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</si>
  <si>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</si>
  <si>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</si>
  <si>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</si>
  <si>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</si>
  <si>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</si>
  <si>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</si>
  <si>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</si>
  <si>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</si>
  <si>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</si>
  <si>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</si>
  <si>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</si>
  <si>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</si>
  <si>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</si>
  <si>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</si>
  <si>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</si>
  <si>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</si>
  <si>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</si>
  <si>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</si>
  <si>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</si>
  <si>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</si>
  <si>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</si>
  <si>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</si>
  <si>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</si>
  <si>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</si>
  <si>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</si>
  <si>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</si>
  <si>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</si>
  <si>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</si>
  <si>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</si>
  <si>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</si>
  <si>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</si>
  <si>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</si>
  <si>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</si>
  <si>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</si>
  <si>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</si>
  <si>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</si>
  <si>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</si>
  <si>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</si>
  <si>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</si>
  <si>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</si>
  <si>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</si>
  <si>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</si>
  <si>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</si>
  <si>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</si>
  <si>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</si>
  <si>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</si>
  <si>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</si>
  <si>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</si>
  <si>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</si>
  <si>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</si>
  <si>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</si>
  <si>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</si>
  <si>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</si>
  <si>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</si>
  <si>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</si>
  <si>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</si>
  <si>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</si>
  <si>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</si>
  <si>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</si>
  <si>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</si>
  <si>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</si>
  <si>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</si>
  <si>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</si>
  <si>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</si>
  <si>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</si>
  <si>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</si>
  <si>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</si>
  <si>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</si>
  <si>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</si>
  <si>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</si>
  <si>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</si>
  <si>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</si>
  <si>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</si>
  <si>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</si>
  <si>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</si>
  <si>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</si>
  <si>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</si>
  <si>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</si>
  <si>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</si>
  <si>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</si>
  <si>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</si>
  <si>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</si>
  <si>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</si>
  <si>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</si>
  <si>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</si>
  <si>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</si>
  <si>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</si>
  <si>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</si>
  <si>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</si>
  <si>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</si>
  <si>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</si>
  <si>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</si>
  <si>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</si>
  <si>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</si>
  <si>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</si>
  <si>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</si>
  <si>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</si>
  <si>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</si>
  <si>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</si>
  <si>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</si>
  <si>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</si>
  <si>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</si>
  <si>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</si>
  <si>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</si>
  <si>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</si>
  <si>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</si>
  <si>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</si>
  <si>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</si>
  <si>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</si>
  <si>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</si>
  <si>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</si>
  <si>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</si>
  <si>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</si>
  <si>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</si>
  <si>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</si>
  <si>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</si>
  <si>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</si>
  <si>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</si>
  <si>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</si>
  <si>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</si>
  <si>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</si>
  <si>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</si>
  <si>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</si>
  <si>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</si>
  <si>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</si>
  <si>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</si>
  <si>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</si>
  <si>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</si>
  <si>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</si>
  <si>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</si>
  <si>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</si>
  <si>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</si>
  <si>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</si>
  <si>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</si>
  <si>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</si>
  <si>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</si>
  <si>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</si>
  <si>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</si>
  <si>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</si>
  <si>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</si>
  <si>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</si>
  <si>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</si>
  <si>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</si>
  <si>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</si>
  <si>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</si>
  <si>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</si>
  <si>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</si>
  <si>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</si>
  <si>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</si>
  <si>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</si>
  <si>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</si>
  <si>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</si>
  <si>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</si>
  <si>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</si>
  <si>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</si>
  <si>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</si>
  <si>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</si>
  <si>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</si>
  <si>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</si>
  <si>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</si>
  <si>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</si>
  <si>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</si>
  <si>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</si>
  <si>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</si>
  <si>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</si>
  <si>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</si>
  <si>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</si>
  <si>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</si>
  <si>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</si>
  <si>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</si>
  <si>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</si>
  <si>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</si>
  <si>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</si>
  <si>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</si>
  <si>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</si>
  <si>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</si>
  <si>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</si>
  <si>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</si>
  <si>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</si>
  <si>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</si>
  <si>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</si>
  <si>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</si>
  <si>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</si>
  <si>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</si>
  <si>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</si>
  <si>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</si>
  <si>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</si>
  <si>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0.40</t>
  </si>
  <si>
    <t>▲ 0.68</t>
  </si>
  <si>
    <t>水道事業会計</t>
  </si>
  <si>
    <t>公共下水道事業会計</t>
  </si>
  <si>
    <t>一般会計</t>
  </si>
  <si>
    <t>国民健康保険特別会計</t>
  </si>
  <si>
    <t>介護保険特別会計</t>
  </si>
  <si>
    <t>後期高齢者医療特別会計</t>
  </si>
  <si>
    <t>栗東墓地公園特別会計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</si>
  <si>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</si>
  <si>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</si>
  <si>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</si>
  <si>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</si>
  <si>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</si>
  <si>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</si>
  <si>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</si>
  <si>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</si>
  <si>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</si>
  <si>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</si>
  <si>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</si>
  <si>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湖南広域行政組合</t>
    <rPh sb="0" eb="2">
      <t>コナン</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</si>
  <si>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</si>
  <si>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栗東市体育協会</t>
    <rPh sb="0" eb="3">
      <t>リットウシ</t>
    </rPh>
    <rPh sb="3" eb="5">
      <t>タイイク</t>
    </rPh>
    <rPh sb="5" eb="7">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</si>
  <si>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</si>
  <si>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</si>
  <si>
    <t>-</t>
    <phoneticPr fontId="2"/>
  </si>
  <si>
    <t>-</t>
    <phoneticPr fontId="2"/>
  </si>
  <si>
    <t>東海道新幹線（仮称）びわこ栗東駅建設等整備基金</t>
    <rPh sb="0" eb="3">
      <t>トウカイドウ</t>
    </rPh>
    <rPh sb="3" eb="6">
      <t>シンカンセン</t>
    </rPh>
    <rPh sb="7" eb="9">
      <t>カショウ</t>
    </rPh>
    <rPh sb="13" eb="15">
      <t>リットウ</t>
    </rPh>
    <rPh sb="15" eb="16">
      <t>エキ</t>
    </rPh>
    <rPh sb="16" eb="18">
      <t>ケンセツ</t>
    </rPh>
    <rPh sb="18" eb="19">
      <t>トウ</t>
    </rPh>
    <rPh sb="19" eb="21">
      <t>セイビ</t>
    </rPh>
    <rPh sb="21" eb="23">
      <t>キキン</t>
    </rPh>
    <phoneticPr fontId="5"/>
  </si>
  <si>
    <t>墓地公園等整備基金</t>
    <rPh sb="0" eb="2">
      <t>ボチ</t>
    </rPh>
    <rPh sb="2" eb="4">
      <t>コウエン</t>
    </rPh>
    <rPh sb="4" eb="5">
      <t>トウ</t>
    </rPh>
    <rPh sb="5" eb="7">
      <t>セイビ</t>
    </rPh>
    <rPh sb="7" eb="9">
      <t>キキン</t>
    </rPh>
    <phoneticPr fontId="5"/>
  </si>
  <si>
    <t>ふるさとりっとう応援基金</t>
    <rPh sb="8" eb="10">
      <t>オウエン</t>
    </rPh>
    <rPh sb="10" eb="12">
      <t>キキン</t>
    </rPh>
    <phoneticPr fontId="5"/>
  </si>
  <si>
    <t>都市基盤整備事業基金</t>
    <rPh sb="0" eb="2">
      <t>トシ</t>
    </rPh>
    <rPh sb="2" eb="4">
      <t>キバン</t>
    </rPh>
    <rPh sb="4" eb="6">
      <t>セイビ</t>
    </rPh>
    <rPh sb="6" eb="8">
      <t>ジギョウ</t>
    </rPh>
    <rPh sb="8" eb="10">
      <t>キキン</t>
    </rPh>
    <phoneticPr fontId="5"/>
  </si>
  <si>
    <t>ふるさと・水と土保全基金</t>
    <rPh sb="5" eb="6">
      <t>ミズ</t>
    </rPh>
    <rPh sb="7" eb="8">
      <t>ツチ</t>
    </rPh>
    <rPh sb="8" eb="10">
      <t>ホゼン</t>
    </rPh>
    <rPh sb="10" eb="12">
      <t>キキン</t>
    </rPh>
    <phoneticPr fontId="5"/>
  </si>
  <si>
    <t>-</t>
    <phoneticPr fontId="2"/>
  </si>
  <si>
    <t>-</t>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</si>
  <si>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</si>
  <si>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</si>
  <si>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</si>
  <si>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</si>
  <si>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</si>
  <si>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</si>
  <si>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</si>
  <si>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</si>
  <si>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</si>
  <si>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</si>
  <si>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</si>
  <si>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に類似団体平均値と比較すると高くなっているが、これは人口の急増に対応するための施設を比較的短期間の間に整備したことが主な要因である。現在では「財政運営基本方針」などに基づき地方債の発行額を抑制してきたことにより、将来負担比率は減少傾向にあり、平成27年度の186.1から令和元年度の131.4へ54.7ポイント減少した。また、地方債発行額を抑制してきたことから公債費も低減させることができたために実質公債費比率も減少傾向にあり、同じく17.3から15.0へ2.3ポイント減少した。しかし、いずれの比率も依然として高い数値であることから、今後も引き続きプライマリーバランスの黒字を維持しつつ地方債現在高と公債費負担の低減に努め、両比率の改善に努める。</t>
    <rPh sb="1" eb="2">
      <t>リョウ</t>
    </rPh>
    <rPh sb="2" eb="4">
      <t>ヒリツ</t>
    </rPh>
    <rPh sb="7" eb="11">
      <t>ルイジダンタイ</t>
    </rPh>
    <rPh sb="11" eb="14">
      <t>ヘイキンチ</t>
    </rPh>
    <rPh sb="15" eb="17">
      <t>ヒカク</t>
    </rPh>
    <rPh sb="20" eb="21">
      <t>タカ</t>
    </rPh>
    <rPh sb="32" eb="34">
      <t>ジンコウ</t>
    </rPh>
    <rPh sb="35" eb="37">
      <t>キュウゾウ</t>
    </rPh>
    <rPh sb="38" eb="40">
      <t>タイオウ</t>
    </rPh>
    <rPh sb="45" eb="47">
      <t>シセツ</t>
    </rPh>
    <rPh sb="48" eb="51">
      <t>ヒカクテキ</t>
    </rPh>
    <rPh sb="51" eb="54">
      <t>タンキカン</t>
    </rPh>
    <rPh sb="55" eb="56">
      <t>アイダ</t>
    </rPh>
    <rPh sb="57" eb="59">
      <t>セイビ</t>
    </rPh>
    <rPh sb="64" eb="65">
      <t>オモ</t>
    </rPh>
    <rPh sb="66" eb="68">
      <t>ヨウイン</t>
    </rPh>
    <rPh sb="72" eb="74">
      <t>ゲンザイ</t>
    </rPh>
    <rPh sb="77" eb="79">
      <t>ザイセイ</t>
    </rPh>
    <rPh sb="79" eb="81">
      <t>ウンエイ</t>
    </rPh>
    <rPh sb="81" eb="83">
      <t>キホン</t>
    </rPh>
    <rPh sb="83" eb="85">
      <t>ホウシン</t>
    </rPh>
    <rPh sb="89" eb="90">
      <t>モト</t>
    </rPh>
    <rPh sb="92" eb="94">
      <t>チホウ</t>
    </rPh>
    <rPh sb="94" eb="95">
      <t>サイ</t>
    </rPh>
    <rPh sb="96" eb="98">
      <t>ハッコウ</t>
    </rPh>
    <rPh sb="98" eb="99">
      <t>ガク</t>
    </rPh>
    <rPh sb="100" eb="102">
      <t>ヨクセイ</t>
    </rPh>
    <rPh sb="112" eb="114">
      <t>ショウライ</t>
    </rPh>
    <rPh sb="114" eb="116">
      <t>フタン</t>
    </rPh>
    <rPh sb="116" eb="118">
      <t>ヒリツ</t>
    </rPh>
    <rPh sb="119" eb="121">
      <t>ゲンショウ</t>
    </rPh>
    <rPh sb="121" eb="123">
      <t>ケイコウ</t>
    </rPh>
    <rPh sb="127" eb="129">
      <t>ヘイセイ</t>
    </rPh>
    <rPh sb="131" eb="132">
      <t>ネン</t>
    </rPh>
    <rPh sb="132" eb="133">
      <t>ド</t>
    </rPh>
    <rPh sb="141" eb="143">
      <t>レイワ</t>
    </rPh>
    <rPh sb="143" eb="146">
      <t>ガンネンド</t>
    </rPh>
    <rPh sb="161" eb="163">
      <t>ゲンショウ</t>
    </rPh>
    <rPh sb="169" eb="172">
      <t>チホウサイ</t>
    </rPh>
    <rPh sb="172" eb="175">
      <t>ハッコウガク</t>
    </rPh>
    <rPh sb="176" eb="178">
      <t>ヨクセイ</t>
    </rPh>
    <rPh sb="186" eb="188">
      <t>コウサイ</t>
    </rPh>
    <rPh sb="188" eb="189">
      <t>ヒ</t>
    </rPh>
    <rPh sb="190" eb="192">
      <t>テイゲン</t>
    </rPh>
    <rPh sb="204" eb="206">
      <t>ジッシツ</t>
    </rPh>
    <rPh sb="206" eb="209">
      <t>コウサイヒ</t>
    </rPh>
    <rPh sb="209" eb="211">
      <t>ヒリツ</t>
    </rPh>
    <rPh sb="212" eb="214">
      <t>ゲンショウ</t>
    </rPh>
    <rPh sb="214" eb="216">
      <t>ケイコウ</t>
    </rPh>
    <rPh sb="220" eb="221">
      <t>オナ</t>
    </rPh>
    <rPh sb="241" eb="243">
      <t>ゲンショウ</t>
    </rPh>
    <rPh sb="254" eb="256">
      <t>ヒリツ</t>
    </rPh>
    <rPh sb="257" eb="259">
      <t>イゼン</t>
    </rPh>
    <rPh sb="262" eb="263">
      <t>タカ</t>
    </rPh>
    <rPh sb="264" eb="266">
      <t>スウチ</t>
    </rPh>
    <rPh sb="274" eb="276">
      <t>コンゴ</t>
    </rPh>
    <rPh sb="277" eb="278">
      <t>ヒ</t>
    </rPh>
    <rPh sb="279" eb="280">
      <t>ツヅ</t>
    </rPh>
    <rPh sb="292" eb="294">
      <t>クロジ</t>
    </rPh>
    <rPh sb="295" eb="297">
      <t>イジ</t>
    </rPh>
    <rPh sb="300" eb="303">
      <t>チホウサイ</t>
    </rPh>
    <rPh sb="303" eb="305">
      <t>ゲンザイ</t>
    </rPh>
    <rPh sb="305" eb="306">
      <t>ダカ</t>
    </rPh>
    <rPh sb="307" eb="310">
      <t>コウサイヒ</t>
    </rPh>
    <rPh sb="310" eb="312">
      <t>フタン</t>
    </rPh>
    <rPh sb="313" eb="315">
      <t>テイゲン</t>
    </rPh>
    <rPh sb="316" eb="317">
      <t>ツト</t>
    </rPh>
    <rPh sb="319" eb="320">
      <t>リョウ</t>
    </rPh>
    <rPh sb="320" eb="322">
      <t>ヒリツ</t>
    </rPh>
    <rPh sb="323" eb="325">
      <t>カイゼン</t>
    </rPh>
    <rPh sb="326" eb="327">
      <t>ツト</t>
    </rPh>
    <phoneticPr fontId="2"/>
  </si>
  <si>
    <t>実質公債費比率</t>
    <phoneticPr fontId="5"/>
  </si>
  <si>
    <t>　上記のとおり、有形固定資産減価償却率については類似団体平均を下回っているが、将来負担比率については、類似団体よりもかなり高い。これは人口の急増に対応するために学校施設、総合福祉保健センター、環境センター等を比較的短期間で整備し地方債が増加したことと、新幹線新駅建設に伴う区画整理用地の土地開発公社による先行取得が主な要因である。現在では「財政運営基本方針」などにより、地方債発行額の抑制・プライマリーバランスの黒字の維持に努めており、将来負担比率は減少を続けている。
　また、新駅建設中止後の跡地の問題については、後継プランに基づき必要なインフラ整備を進め、併せて、企業誘致を積極的に行ってきた。今後もプライマリーバランスの黒字を維持することなどにより、引き続き数値の低減に努める。</t>
    <rPh sb="1" eb="3">
      <t>ジョウキ</t>
    </rPh>
    <rPh sb="8" eb="10">
      <t>ユウケイ</t>
    </rPh>
    <rPh sb="10" eb="12">
      <t>コテイ</t>
    </rPh>
    <rPh sb="12" eb="14">
      <t>シサン</t>
    </rPh>
    <rPh sb="14" eb="16">
      <t>ゲンカ</t>
    </rPh>
    <rPh sb="16" eb="18">
      <t>ショウキャク</t>
    </rPh>
    <rPh sb="18" eb="19">
      <t>リツ</t>
    </rPh>
    <rPh sb="24" eb="26">
      <t>ルイジ</t>
    </rPh>
    <rPh sb="26" eb="28">
      <t>ダンタイ</t>
    </rPh>
    <rPh sb="28" eb="30">
      <t>ヘイキン</t>
    </rPh>
    <rPh sb="31" eb="33">
      <t>シタマワ</t>
    </rPh>
    <rPh sb="39" eb="41">
      <t>ショウライ</t>
    </rPh>
    <rPh sb="41" eb="43">
      <t>フタン</t>
    </rPh>
    <rPh sb="43" eb="45">
      <t>ヒリツ</t>
    </rPh>
    <rPh sb="51" eb="53">
      <t>ルイジ</t>
    </rPh>
    <rPh sb="53" eb="55">
      <t>ダンタイ</t>
    </rPh>
    <rPh sb="61" eb="62">
      <t>タカ</t>
    </rPh>
    <rPh sb="67" eb="69">
      <t>ジンコウ</t>
    </rPh>
    <rPh sb="70" eb="72">
      <t>キュウゾウ</t>
    </rPh>
    <rPh sb="73" eb="75">
      <t>タイオウ</t>
    </rPh>
    <rPh sb="104" eb="107">
      <t>ヒカクテキ</t>
    </rPh>
    <rPh sb="107" eb="110">
      <t>タンキカン</t>
    </rPh>
    <rPh sb="111" eb="113">
      <t>セイビ</t>
    </rPh>
    <rPh sb="114" eb="117">
      <t>チホウサイ</t>
    </rPh>
    <rPh sb="118" eb="120">
      <t>ゾウカ</t>
    </rPh>
    <rPh sb="126" eb="129">
      <t>シンカンセン</t>
    </rPh>
    <rPh sb="129" eb="131">
      <t>シンエキ</t>
    </rPh>
    <rPh sb="131" eb="133">
      <t>ケンセツ</t>
    </rPh>
    <rPh sb="134" eb="135">
      <t>トモナ</t>
    </rPh>
    <rPh sb="136" eb="138">
      <t>クカク</t>
    </rPh>
    <rPh sb="209" eb="211">
      <t>イジ</t>
    </rPh>
    <rPh sb="239" eb="241">
      <t>シンエキ</t>
    </rPh>
    <rPh sb="241" eb="243">
      <t>ケンセツ</t>
    </rPh>
    <rPh sb="243" eb="245">
      <t>チュウシ</t>
    </rPh>
    <rPh sb="245" eb="246">
      <t>ゴ</t>
    </rPh>
    <rPh sb="247" eb="249">
      <t>アトチ</t>
    </rPh>
    <rPh sb="250" eb="252">
      <t>モンダイ</t>
    </rPh>
    <rPh sb="258" eb="260">
      <t>コウケイ</t>
    </rPh>
    <rPh sb="264" eb="265">
      <t>モト</t>
    </rPh>
    <rPh sb="267" eb="269">
      <t>ヒツヨウ</t>
    </rPh>
    <rPh sb="274" eb="276">
      <t>セイビ</t>
    </rPh>
    <rPh sb="277" eb="278">
      <t>スス</t>
    </rPh>
    <rPh sb="280" eb="281">
      <t>アワ</t>
    </rPh>
    <rPh sb="284" eb="286">
      <t>キギョウ</t>
    </rPh>
    <rPh sb="286" eb="288">
      <t>ユウチ</t>
    </rPh>
    <rPh sb="289" eb="292">
      <t>セッキョクテキ</t>
    </rPh>
    <rPh sb="293" eb="294">
      <t>オコナ</t>
    </rPh>
    <rPh sb="299" eb="301">
      <t>コンゴ</t>
    </rPh>
    <rPh sb="313" eb="315">
      <t>クロジ</t>
    </rPh>
    <rPh sb="316" eb="318">
      <t>イジ</t>
    </rPh>
    <rPh sb="328" eb="329">
      <t>ヒ</t>
    </rPh>
    <rPh sb="330" eb="331">
      <t>ツヅ</t>
    </rPh>
    <rPh sb="332" eb="334">
      <t>スウチ</t>
    </rPh>
    <rPh sb="335" eb="337">
      <t>テイゲン</t>
    </rPh>
    <rPh sb="338" eb="339">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</si>
</sst>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67E8-40E0-A958-4CC8B3121B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36039</c:v>
                </c:pt>
                <c:pt idx="1">
                  <c:v>50478</c:v>
                </c:pt>
                <c:pt idx="2">
                  <c:v>70426</c:v>
                </c:pt>
                <c:pt idx="3">
                  <c:v>65760</c:v>
                </c:pt>
                <c:pt idx="4">
                  <c:v>36542</c:v>
                </c:pt>
              </c:numCache>
            </c:numRef>
          </c:val>
          <c:smooth val="0"/>
          <c:extLst>
            <c:ext xmlns:c16="http://schemas.microsoft.com/office/drawing/2014/chart" uri="{C3380CC4-5D6E-409C-BE32-E72D297353CC}">
              <c16:uniqueId val="{00000001-67E8-40E0-A958-4CC8B3121B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3.53</c:v>
                </c:pt>
                <c:pt idx="1">
                  <c:v>3.45</c:v>
                </c:pt>
                <c:pt idx="2">
                  <c:v>3.08</c:v>
                </c:pt>
                <c:pt idx="3">
                  <c:v>3.66</c:v>
                </c:pt>
                <c:pt idx="4">
                  <c:v>4.45</c:v>
                </c:pt>
              </c:numCache>
            </c:numRef>
          </c:val>
          <c:extLst>
            <c:ext xmlns:c16="http://schemas.microsoft.com/office/drawing/2014/chart" uri="{C3380CC4-5D6E-409C-BE32-E72D297353CC}">
              <c16:uniqueId val="{00000000-C3EE-440B-8C42-3DA809264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c:v>
                </c:pt>
                <c:pt idx="1">
                  <c:v>8.09</c:v>
                </c:pt>
                <c:pt idx="2">
                  <c:v>7.76</c:v>
                </c:pt>
                <c:pt idx="3">
                  <c:v>7.95</c:v>
                </c:pt>
                <c:pt idx="4">
                  <c:v>9.59</c:v>
                </c:pt>
              </c:numCache>
            </c:numRef>
          </c:val>
          <c:extLst>
            <c:ext xmlns:c16="http://schemas.microsoft.com/office/drawing/2014/chart" uri="{C3380CC4-5D6E-409C-BE32-E72D297353CC}">
              <c16:uniqueId val="{00000001-C3EE-440B-8C42-3DA8092640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0.39</c:v>
                </c:pt>
                <c:pt idx="1">
                  <c:v>-0.4</c:v>
                </c:pt>
                <c:pt idx="2">
                  <c:v>-0.68</c:v>
                </c:pt>
                <c:pt idx="3">
                  <c:v>0.91</c:v>
                </c:pt>
                <c:pt idx="4">
                  <c:v>2.64</c:v>
                </c:pt>
              </c:numCache>
            </c:numRef>
          </c:val>
          <c:smooth val="0"/>
          <c:extLst>
            <c:ext xmlns:c16="http://schemas.microsoft.com/office/drawing/2014/chart" uri="{C3380CC4-5D6E-409C-BE32-E72D297353CC}">
              <c16:uniqueId val="{00000002-C3EE-440B-8C42-3DA8092640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0-D3F6-4C3C-B9A1-8B1DAF3A7C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F6-4C3C-B9A1-8B1DAF3A7CD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0.01</c:v>
                </c:pt>
                <c:pt idx="8">
                  <c:v>#N/A</c:v>
                </c:pt>
                <c:pt idx="9">
                  <c:v>0.02</c:v>
                </c:pt>
              </c:numCache>
            </c:numRef>
          </c:val>
          <c:extLst>
            <c:ext xmlns:c16="http://schemas.microsoft.com/office/drawing/2014/chart" uri="{C3380CC4-5D6E-409C-BE32-E72D297353CC}">
              <c16:uniqueId val="{00000002-D3F6-4C3C-B9A1-8B1DAF3A7CD2}"/>
            </c:ext>
          </c:extLst>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3-D3F6-4C3C-B9A1-8B1DAF3A7CD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0.12</c:v>
                </c:pt>
                <c:pt idx="4">
                  <c:v>#N/A</c:v>
                </c:pt>
                <c:pt idx="5">
                  <c:v>0.15</c:v>
                </c:pt>
                <c:pt idx="6">
                  <c:v>#N/A</c:v>
                </c:pt>
                <c:pt idx="7">
                  <c:v>0.13</c:v>
                </c:pt>
                <c:pt idx="8">
                  <c:v>#N/A</c:v>
                </c:pt>
                <c:pt idx="9">
                  <c:v>0.11</c:v>
                </c:pt>
              </c:numCache>
            </c:numRef>
          </c:val>
          <c:extLst>
            <c:ext xmlns:c16="http://schemas.microsoft.com/office/drawing/2014/chart" uri="{C3380CC4-5D6E-409C-BE32-E72D297353CC}">
              <c16:uniqueId val="{00000004-D3F6-4C3C-B9A1-8B1DAF3A7CD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0.69</c:v>
                </c:pt>
                <c:pt idx="4">
                  <c:v>#N/A</c:v>
                </c:pt>
                <c:pt idx="5">
                  <c:v>0.48</c:v>
                </c:pt>
                <c:pt idx="6">
                  <c:v>#N/A</c:v>
                </c:pt>
                <c:pt idx="7">
                  <c:v>0.6</c:v>
                </c:pt>
                <c:pt idx="8">
                  <c:v>#N/A</c:v>
                </c:pt>
                <c:pt idx="9">
                  <c:v>0.42</c:v>
                </c:pt>
              </c:numCache>
            </c:numRef>
          </c:val>
          <c:extLst>
            <c:ext xmlns:c16="http://schemas.microsoft.com/office/drawing/2014/chart" uri="{C3380CC4-5D6E-409C-BE32-E72D297353CC}">
              <c16:uniqueId val="{00000005-D3F6-4C3C-B9A1-8B1DAF3A7CD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1.69</c:v>
                </c:pt>
                <c:pt idx="2">
                  <c:v>#N/A</c:v>
                </c:pt>
                <c:pt idx="3">
                  <c:v>2.97</c:v>
                </c:pt>
                <c:pt idx="4">
                  <c:v>#N/A</c:v>
                </c:pt>
                <c:pt idx="5">
                  <c:v>3.84</c:v>
                </c:pt>
                <c:pt idx="6">
                  <c:v>#N/A</c:v>
                </c:pt>
                <c:pt idx="7">
                  <c:v>3.56</c:v>
                </c:pt>
                <c:pt idx="8">
                  <c:v>#N/A</c:v>
                </c:pt>
                <c:pt idx="9">
                  <c:v>3.59</c:v>
                </c:pt>
              </c:numCache>
            </c:numRef>
          </c:val>
          <c:extLst>
            <c:ext xmlns:c16="http://schemas.microsoft.com/office/drawing/2014/chart" uri="{C3380CC4-5D6E-409C-BE32-E72D297353CC}">
              <c16:uniqueId val="{00000006-D3F6-4C3C-B9A1-8B1DAF3A7CD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3.42</c:v>
                </c:pt>
                <c:pt idx="2">
                  <c:v>#N/A</c:v>
                </c:pt>
                <c:pt idx="3">
                  <c:v>3.33</c:v>
                </c:pt>
                <c:pt idx="4">
                  <c:v>#N/A</c:v>
                </c:pt>
                <c:pt idx="5">
                  <c:v>2.99</c:v>
                </c:pt>
                <c:pt idx="6">
                  <c:v>#N/A</c:v>
                </c:pt>
                <c:pt idx="7">
                  <c:v>3.57</c:v>
                </c:pt>
                <c:pt idx="8">
                  <c:v>#N/A</c:v>
                </c:pt>
                <c:pt idx="9">
                  <c:v>4.3600000000000003</c:v>
                </c:pt>
              </c:numCache>
            </c:numRef>
          </c:val>
          <c:extLst>
            <c:ext xmlns:c16="http://schemas.microsoft.com/office/drawing/2014/chart" uri="{C3380CC4-5D6E-409C-BE32-E72D297353CC}">
              <c16:uniqueId val="{00000007-D3F6-4C3C-B9A1-8B1DAF3A7CD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2.44</c:v>
                </c:pt>
                <c:pt idx="2">
                  <c:v>#N/A</c:v>
                </c:pt>
                <c:pt idx="3">
                  <c:v>2.56</c:v>
                </c:pt>
                <c:pt idx="4">
                  <c:v>#N/A</c:v>
                </c:pt>
                <c:pt idx="5">
                  <c:v>5.84</c:v>
                </c:pt>
                <c:pt idx="6">
                  <c:v>#N/A</c:v>
                </c:pt>
                <c:pt idx="7">
                  <c:v>6.09</c:v>
                </c:pt>
                <c:pt idx="8">
                  <c:v>#N/A</c:v>
                </c:pt>
                <c:pt idx="9">
                  <c:v>6.02</c:v>
                </c:pt>
              </c:numCache>
            </c:numRef>
          </c:val>
          <c:extLst>
            <c:ext xmlns:c16="http://schemas.microsoft.com/office/drawing/2014/chart" uri="{C3380CC4-5D6E-409C-BE32-E72D297353CC}">
              <c16:uniqueId val="{00000008-D3F6-4C3C-B9A1-8B1DAF3A7C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13.19</c:v>
                </c:pt>
                <c:pt idx="2">
                  <c:v>#N/A</c:v>
                </c:pt>
                <c:pt idx="3">
                  <c:v>13.19</c:v>
                </c:pt>
                <c:pt idx="4">
                  <c:v>#N/A</c:v>
                </c:pt>
                <c:pt idx="5">
                  <c:v>12.58</c:v>
                </c:pt>
                <c:pt idx="6">
                  <c:v>#N/A</c:v>
                </c:pt>
                <c:pt idx="7">
                  <c:v>12.18</c:v>
                </c:pt>
                <c:pt idx="8">
                  <c:v>#N/A</c:v>
                </c:pt>
                <c:pt idx="9">
                  <c:v>9.49</c:v>
                </c:pt>
              </c:numCache>
            </c:numRef>
          </c:val>
          <c:extLst>
            <c:ext xmlns:c16="http://schemas.microsoft.com/office/drawing/2014/chart" uri="{C3380CC4-5D6E-409C-BE32-E72D297353CC}">
              <c16:uniqueId val="{00000009-D3F6-4C3C-B9A1-8B1DAF3A7C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2413</c:v>
                </c:pt>
                <c:pt idx="5">
                  <c:v>2538</c:v>
                </c:pt>
                <c:pt idx="8">
                  <c:v>2660</c:v>
                </c:pt>
                <c:pt idx="11">
                  <c:v>2646</c:v>
                </c:pt>
                <c:pt idx="14">
                  <c:v>2689</c:v>
                </c:pt>
              </c:numCache>
            </c:numRef>
          </c:val>
          <c:extLst>
            <c:ext xmlns:c16="http://schemas.microsoft.com/office/drawing/2014/chart" uri="{C3380CC4-5D6E-409C-BE32-E72D297353CC}">
              <c16:uniqueId val="{00000000-54FF-4E6C-8F8B-5FBA18296B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FF-4E6C-8F8B-5FBA18296B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153</c:v>
                </c:pt>
                <c:pt idx="3">
                  <c:v>134</c:v>
                </c:pt>
                <c:pt idx="6">
                  <c:v>113</c:v>
                </c:pt>
                <c:pt idx="9">
                  <c:v>121</c:v>
                </c:pt>
                <c:pt idx="12">
                  <c:v>124</c:v>
                </c:pt>
              </c:numCache>
            </c:numRef>
          </c:val>
          <c:extLst>
            <c:ext xmlns:c16="http://schemas.microsoft.com/office/drawing/2014/chart" uri="{C3380CC4-5D6E-409C-BE32-E72D297353CC}">
              <c16:uniqueId val="{00000002-54FF-4E6C-8F8B-5FBA18296B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105</c:v>
                </c:pt>
                <c:pt idx="3">
                  <c:v>63</c:v>
                </c:pt>
                <c:pt idx="6">
                  <c:v>75</c:v>
                </c:pt>
                <c:pt idx="9">
                  <c:v>77</c:v>
                </c:pt>
                <c:pt idx="12">
                  <c:v>73</c:v>
                </c:pt>
              </c:numCache>
            </c:numRef>
          </c:val>
          <c:extLst>
            <c:ext xmlns:c16="http://schemas.microsoft.com/office/drawing/2014/chart" uri="{C3380CC4-5D6E-409C-BE32-E72D297353CC}">
              <c16:uniqueId val="{00000003-54FF-4E6C-8F8B-5FBA18296B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367</c:v>
                </c:pt>
                <c:pt idx="3">
                  <c:v>294</c:v>
                </c:pt>
                <c:pt idx="6">
                  <c:v>305</c:v>
                </c:pt>
                <c:pt idx="9">
                  <c:v>275</c:v>
                </c:pt>
                <c:pt idx="12">
                  <c:v>248</c:v>
                </c:pt>
              </c:numCache>
            </c:numRef>
          </c:val>
          <c:extLst>
            <c:ext xmlns:c16="http://schemas.microsoft.com/office/drawing/2014/chart" uri="{C3380CC4-5D6E-409C-BE32-E72D297353CC}">
              <c16:uniqueId val="{00000004-54FF-4E6C-8F8B-5FBA18296B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FF-4E6C-8F8B-5FBA18296B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FF-4E6C-8F8B-5FBA18296B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3870</c:v>
                </c:pt>
                <c:pt idx="3">
                  <c:v>3993</c:v>
                </c:pt>
                <c:pt idx="6">
                  <c:v>4279</c:v>
                </c:pt>
                <c:pt idx="9">
                  <c:v>3993</c:v>
                </c:pt>
                <c:pt idx="12">
                  <c:v>3971</c:v>
                </c:pt>
              </c:numCache>
            </c:numRef>
          </c:val>
          <c:extLst>
            <c:ext xmlns:c16="http://schemas.microsoft.com/office/drawing/2014/chart" uri="{C3380CC4-5D6E-409C-BE32-E72D297353CC}">
              <c16:uniqueId val="{00000007-54FF-4E6C-8F8B-5FBA18296B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2082</c:v>
                </c:pt>
                <c:pt idx="2">
                  <c:v>#N/A</c:v>
                </c:pt>
                <c:pt idx="3">
                  <c:v>#N/A</c:v>
                </c:pt>
                <c:pt idx="4">
                  <c:v>1946</c:v>
                </c:pt>
                <c:pt idx="5">
                  <c:v>#N/A</c:v>
                </c:pt>
                <c:pt idx="6">
                  <c:v>#N/A</c:v>
                </c:pt>
                <c:pt idx="7">
                  <c:v>2112</c:v>
                </c:pt>
                <c:pt idx="8">
                  <c:v>#N/A</c:v>
                </c:pt>
                <c:pt idx="9">
                  <c:v>#N/A</c:v>
                </c:pt>
                <c:pt idx="10">
                  <c:v>1820</c:v>
                </c:pt>
                <c:pt idx="11">
                  <c:v>#N/A</c:v>
                </c:pt>
                <c:pt idx="12">
                  <c:v>#N/A</c:v>
                </c:pt>
                <c:pt idx="13">
                  <c:v>1727</c:v>
                </c:pt>
                <c:pt idx="14">
                  <c:v>#N/A</c:v>
                </c:pt>
              </c:numCache>
            </c:numRef>
          </c:val>
          <c:smooth val="0"/>
          <c:extLst>
            <c:ext xmlns:c16="http://schemas.microsoft.com/office/drawing/2014/chart" uri="{C3380CC4-5D6E-409C-BE32-E72D297353CC}">
              <c16:uniqueId val="{00000008-54FF-4E6C-8F8B-5FBA18296B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20319</c:v>
                </c:pt>
                <c:pt idx="5">
                  <c:v>20054</c:v>
                </c:pt>
                <c:pt idx="8">
                  <c:v>19494</c:v>
                </c:pt>
                <c:pt idx="11">
                  <c:v>18738</c:v>
                </c:pt>
                <c:pt idx="14">
                  <c:v>17809</c:v>
                </c:pt>
              </c:numCache>
            </c:numRef>
          </c:val>
          <c:extLst>
            <c:ext xmlns:c16="http://schemas.microsoft.com/office/drawing/2014/chart" uri="{C3380CC4-5D6E-409C-BE32-E72D297353CC}">
              <c16:uniqueId val="{00000000-9705-421C-93B3-82898E1D55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8538</c:v>
                </c:pt>
                <c:pt idx="5">
                  <c:v>8842</c:v>
                </c:pt>
                <c:pt idx="8">
                  <c:v>8765</c:v>
                </c:pt>
                <c:pt idx="11">
                  <c:v>8162</c:v>
                </c:pt>
                <c:pt idx="14">
                  <c:v>7732</c:v>
                </c:pt>
              </c:numCache>
            </c:numRef>
          </c:val>
          <c:extLst>
            <c:ext xmlns:c16="http://schemas.microsoft.com/office/drawing/2014/chart" uri="{C3380CC4-5D6E-409C-BE32-E72D297353CC}">
              <c16:uniqueId val="{00000001-9705-421C-93B3-82898E1D55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4455</c:v>
                </c:pt>
                <c:pt idx="5">
                  <c:v>4471</c:v>
                </c:pt>
                <c:pt idx="8">
                  <c:v>5427</c:v>
                </c:pt>
                <c:pt idx="11">
                  <c:v>4703</c:v>
                </c:pt>
                <c:pt idx="14">
                  <c:v>5072</c:v>
                </c:pt>
              </c:numCache>
            </c:numRef>
          </c:val>
          <c:extLst>
            <c:ext xmlns:c16="http://schemas.microsoft.com/office/drawing/2014/chart" uri="{C3380CC4-5D6E-409C-BE32-E72D297353CC}">
              <c16:uniqueId val="{00000002-9705-421C-93B3-82898E1D55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05-421C-93B3-82898E1D55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05-421C-93B3-82898E1D55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05-421C-93B3-82898E1D55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987</c:v>
                </c:pt>
                <c:pt idx="3">
                  <c:v>930</c:v>
                </c:pt>
                <c:pt idx="6">
                  <c:v>932</c:v>
                </c:pt>
                <c:pt idx="9">
                  <c:v>134</c:v>
                </c:pt>
                <c:pt idx="12">
                  <c:v>2</c:v>
                </c:pt>
              </c:numCache>
            </c:numRef>
          </c:val>
          <c:extLst>
            <c:ext xmlns:c16="http://schemas.microsoft.com/office/drawing/2014/chart" uri="{C3380CC4-5D6E-409C-BE32-E72D297353CC}">
              <c16:uniqueId val="{00000006-9705-421C-93B3-82898E1D55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604</c:v>
                </c:pt>
                <c:pt idx="3">
                  <c:v>690</c:v>
                </c:pt>
                <c:pt idx="6">
                  <c:v>656</c:v>
                </c:pt>
                <c:pt idx="9">
                  <c:v>628</c:v>
                </c:pt>
                <c:pt idx="12">
                  <c:v>584</c:v>
                </c:pt>
              </c:numCache>
            </c:numRef>
          </c:val>
          <c:extLst>
            <c:ext xmlns:c16="http://schemas.microsoft.com/office/drawing/2014/chart" uri="{C3380CC4-5D6E-409C-BE32-E72D297353CC}">
              <c16:uniqueId val="{00000007-9705-421C-93B3-82898E1D55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5973</c:v>
                </c:pt>
                <c:pt idx="3">
                  <c:v>5448</c:v>
                </c:pt>
                <c:pt idx="6">
                  <c:v>5173</c:v>
                </c:pt>
                <c:pt idx="9">
                  <c:v>4534</c:v>
                </c:pt>
                <c:pt idx="12">
                  <c:v>4200</c:v>
                </c:pt>
              </c:numCache>
            </c:numRef>
          </c:val>
          <c:extLst>
            <c:ext xmlns:c16="http://schemas.microsoft.com/office/drawing/2014/chart" uri="{C3380CC4-5D6E-409C-BE32-E72D297353CC}">
              <c16:uniqueId val="{00000008-9705-421C-93B3-82898E1D55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1289</c:v>
                </c:pt>
                <c:pt idx="3">
                  <c:v>1153</c:v>
                </c:pt>
                <c:pt idx="6">
                  <c:v>1091</c:v>
                </c:pt>
                <c:pt idx="9">
                  <c:v>967</c:v>
                </c:pt>
                <c:pt idx="12">
                  <c:v>843</c:v>
                </c:pt>
              </c:numCache>
            </c:numRef>
          </c:val>
          <c:extLst>
            <c:ext xmlns:c16="http://schemas.microsoft.com/office/drawing/2014/chart" uri="{C3380CC4-5D6E-409C-BE32-E72D297353CC}">
              <c16:uniqueId val="{00000009-9705-421C-93B3-82898E1D55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47042</c:v>
                </c:pt>
                <c:pt idx="3">
                  <c:v>46232</c:v>
                </c:pt>
                <c:pt idx="6">
                  <c:v>45663</c:v>
                </c:pt>
                <c:pt idx="9">
                  <c:v>44013</c:v>
                </c:pt>
                <c:pt idx="12">
                  <c:v>41776</c:v>
                </c:pt>
              </c:numCache>
            </c:numRef>
          </c:val>
          <c:extLst>
            <c:ext xmlns:c16="http://schemas.microsoft.com/office/drawing/2014/chart" uri="{C3380CC4-5D6E-409C-BE32-E72D297353CC}">
              <c16:uniqueId val="{0000000A-9705-421C-93B3-82898E1D55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22583</c:v>
                </c:pt>
                <c:pt idx="2">
                  <c:v>#N/A</c:v>
                </c:pt>
                <c:pt idx="3">
                  <c:v>#N/A</c:v>
                </c:pt>
                <c:pt idx="4">
                  <c:v>21087</c:v>
                </c:pt>
                <c:pt idx="5">
                  <c:v>#N/A</c:v>
                </c:pt>
                <c:pt idx="6">
                  <c:v>#N/A</c:v>
                </c:pt>
                <c:pt idx="7">
                  <c:v>19831</c:v>
                </c:pt>
                <c:pt idx="8">
                  <c:v>#N/A</c:v>
                </c:pt>
                <c:pt idx="9">
                  <c:v>#N/A</c:v>
                </c:pt>
                <c:pt idx="10">
                  <c:v>18673</c:v>
                </c:pt>
                <c:pt idx="11">
                  <c:v>#N/A</c:v>
                </c:pt>
                <c:pt idx="12">
                  <c:v>#N/A</c:v>
                </c:pt>
                <c:pt idx="13">
                  <c:v>16792</c:v>
                </c:pt>
                <c:pt idx="14">
                  <c:v>#N/A</c:v>
                </c:pt>
              </c:numCache>
            </c:numRef>
          </c:val>
          <c:smooth val="0"/>
          <c:extLst>
            <c:ext xmlns:c16="http://schemas.microsoft.com/office/drawing/2014/chart" uri="{C3380CC4-5D6E-409C-BE32-E72D297353CC}">
              <c16:uniqueId val="{0000000B-9705-421C-93B3-82898E1D55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1075</c:v>
                </c:pt>
                <c:pt idx="1">
                  <c:v>1116</c:v>
                </c:pt>
                <c:pt idx="2">
                  <c:v>1371</c:v>
                </c:pt>
              </c:numCache>
            </c:numRef>
          </c:val>
          <c:extLst>
            <c:ext xmlns:c16="http://schemas.microsoft.com/office/drawing/2014/chart" uri="{C3380CC4-5D6E-409C-BE32-E72D297353CC}">
              <c16:uniqueId val="{00000000-5628-48CB-BBE9-B27B3AC21A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2521</c:v>
                </c:pt>
                <c:pt idx="1">
                  <c:v>2028</c:v>
                </c:pt>
                <c:pt idx="2">
                  <c:v>2374</c:v>
                </c:pt>
              </c:numCache>
            </c:numRef>
          </c:val>
          <c:extLst>
            <c:ext xmlns:c16="http://schemas.microsoft.com/office/drawing/2014/chart" uri="{C3380CC4-5D6E-409C-BE32-E72D297353CC}">
              <c16:uniqueId val="{00000001-5628-48CB-BBE9-B27B3AC21A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1500</c:v>
                </c:pt>
                <c:pt idx="1">
                  <c:v>1193</c:v>
                </c:pt>
                <c:pt idx="2">
                  <c:v>890</c:v>
                </c:pt>
              </c:numCache>
            </c:numRef>
          </c:val>
          <c:extLst>
            <c:ext xmlns:c16="http://schemas.microsoft.com/office/drawing/2014/chart" uri="{C3380CC4-5D6E-409C-BE32-E72D297353CC}">
              <c16:uniqueId val="{00000002-5628-48CB-BBE9-B27B3AC21A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{CBEEA5F9-34FB-4E8A-B35D-DD855252BE2D}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0E6-4A83-BB0A-0B0F9C76F5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{A888DB15-782C-4B6B-ACEA-4822E5B01F2E}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E6-4A83-BB0A-0B0F9C76F5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{A8358A1A-A2B5-4C81-843E-CD4D3EBF2730}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E6-4A83-BB0A-0B0F9C76F5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{654BE4CC-18F4-4E99-9525-19C4DFCEC8CF}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E6-4A83-BB0A-0B0F9C76F5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{40013012-B9A2-45C4-811E-A1B15138B372}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E6-4A83-BB0A-0B0F9C76F58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{639ACA51-14B6-433D-9550-18E494B079E0}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0E6-4A83-BB0A-0B0F9C76F58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{A806D709-E49F-4B56-A54D-4D7765877BAD}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0E6-4A83-BB0A-0B0F9C76F58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{CB958B07-9F17-4492-9214-D72262DF0DD5}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0E6-4A83-BB0A-0B0F9C76F58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{2EE09CDA-552E-4EE9-802C-FB4E35BCFF20}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0E6-4A83-BB0A-0B0F9C76F5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58.8</c:v>
                </c:pt>
                <c:pt idx="16">
                  <c:v>58.9</c:v>
                </c:pt>
                <c:pt idx="24">
                  <c:v>57</c:v>
                </c:pt>
                <c:pt idx="32">
                  <c:v>58.3</c:v>
                </c:pt>
              </c:numCache>
            </c:numRef>
          </c:xVal>
          <c:yVal>
            <c:numRef>
              <c:f>公会計指標分析・財政指標組合せ分析表!$BP$51:$DC$51</c:f>
              <c:numCache>
                <c:formatCode>#,##0.0;"▲ "#,##0.0</c:formatCode>
                <c:ptCount val="40"/>
                <c:pt idx="0">
                  <c:v>186.1</c:v>
                </c:pt>
                <c:pt idx="8">
                  <c:v>174</c:v>
                </c:pt>
                <c:pt idx="16">
                  <c:v>161</c:v>
                </c:pt>
                <c:pt idx="24">
                  <c:v>149.1</c:v>
                </c:pt>
                <c:pt idx="32">
                  <c:v>131.4</c:v>
                </c:pt>
              </c:numCache>
            </c:numRef>
          </c:yVal>
          <c:smooth val="0"/>
          <c:extLst>
            <c:ext xmlns:c16="http://schemas.microsoft.com/office/drawing/2014/chart" uri="{C3380CC4-5D6E-409C-BE32-E72D297353CC}">
              <c16:uniqueId val="{00000009-20E6-4A83-BB0A-0B0F9C76F5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{83D94C88-DE23-4573-8D34-497AF984978B}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0E6-4A83-BB0A-0B0F9C76F5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{9336F0E2-A76D-472E-9DB1-ABF561CBD24A}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E6-4A83-BB0A-0B0F9C76F5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{21091148-CEDF-4207-A9DA-185FB684FA91}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E6-4A83-BB0A-0B0F9C76F5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{E5B452C4-A4E5-490C-A6D2-E71C497282A8}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E6-4A83-BB0A-0B0F9C76F5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{BFED288B-2653-457E-9C78-8509D8D7A034}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E6-4A83-BB0A-0B0F9C76F58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{DA23C03C-3F42-495D-8E22-C6403B7B6C8F}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0E6-4A83-BB0A-0B0F9C76F58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{999948FE-740E-465D-B0F2-52BECA0A1A8B}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0E6-4A83-BB0A-0B0F9C76F58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{49899F65-C13D-40E9-B341-3CFB32A31D06}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0E6-4A83-BB0A-0B0F9C76F58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{7AED3EFE-119C-4045-A609-B41C386CA9A4}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0E6-4A83-BB0A-0B0F9C76F5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20E6-4A83-BB0A-0B0F9C76F583}"/>
            </c:ext>
          </c:extLst>
        </c:ser>
        <c:dLbls>
          <c:showLegendKey val="0"/>
          <c:showVal val="1"/>
          <c:showCatName val="0"/>
          <c:showSerName val="0"/>
          <c:showPercent val="0"/>
          <c:showBubbleSize val="0"/>
        </c:dLbls>
        <c:axId val="46179840"/>
        <c:axId val="46181760"/>
      </c:scatterChart>
      <c:valAx>
        <c:axId val="46179840"/>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{CA89C87C-55CF-405E-9516-8212112FCA29}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231-481C-85B4-46F873CB8B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{0B9F95B9-CC1E-4BE5-9B28-3E92ABAA15A7}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31-481C-85B4-46F873CB8B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{8F15E04C-F01D-4F78-88FE-A71186727F72}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31-481C-85B4-46F873CB8B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{0720A868-0109-4815-98BE-851B13B0BC71}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31-481C-85B4-46F873CB8B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{16342942-8BF7-468E-A38E-0D881CB48D4B}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31-481C-85B4-46F873CB8B7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{BB8E8A86-1B7F-478E-A74F-FE1E00E146DA}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231-481C-85B4-46F873CB8B7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{D9F43096-E047-4B26-BEAD-CF72152A94FC}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231-481C-85B4-46F873CB8B7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{28624845-DF55-46B5-BA03-B88528EFE956}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231-481C-85B4-46F873CB8B7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{2EA7F510-9801-4D2E-8D25-9B20A4FD7FB5}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231-481C-85B4-46F873CB8B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17.3</c:v>
                </c:pt>
                <c:pt idx="8">
                  <c:v>16.7</c:v>
                </c:pt>
                <c:pt idx="16">
                  <c:v>16.7</c:v>
                </c:pt>
                <c:pt idx="24">
                  <c:v>15.9</c:v>
                </c:pt>
                <c:pt idx="32">
                  <c:v>15</c:v>
                </c:pt>
              </c:numCache>
            </c:numRef>
          </c:xVal>
          <c:yVal>
            <c:numRef>
              <c:f>公会計指標分析・財政指標組合せ分析表!$BP$73:$DC$73</c:f>
              <c:numCache>
                <c:formatCode>#,##0.0;"▲ "#,##0.0</c:formatCode>
                <c:ptCount val="40"/>
                <c:pt idx="0">
                  <c:v>186.1</c:v>
                </c:pt>
                <c:pt idx="8">
                  <c:v>174</c:v>
                </c:pt>
                <c:pt idx="16">
                  <c:v>161</c:v>
                </c:pt>
                <c:pt idx="24">
                  <c:v>149.1</c:v>
                </c:pt>
                <c:pt idx="32">
                  <c:v>131.4</c:v>
                </c:pt>
              </c:numCache>
            </c:numRef>
          </c:yVal>
          <c:smooth val="0"/>
          <c:extLst>
            <c:ext xmlns:c16="http://schemas.microsoft.com/office/drawing/2014/chart" uri="{C3380CC4-5D6E-409C-BE32-E72D297353CC}">
              <c16:uniqueId val="{00000009-7231-481C-85B4-46F873CB8B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316432562328269E-2"/>
                  <c:y val="-7.390008404644953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{F1EEB63D-1720-4A4A-9BD8-15322E7CB2A8}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231-481C-85B4-46F873CB8B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{DA42D4F3-63E9-4D72-9222-0DE861694FE2}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31-481C-85B4-46F873CB8B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{13110356-8B83-4474-A49C-6CD39B92CBAD}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31-481C-85B4-46F873CB8B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{3182F0A7-D290-46C8-8BE9-49FC5B411821}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31-481C-85B4-46F873CB8B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{F7007F61-D780-4B2D-A2B4-EEAFD3708521}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31-481C-85B4-46F873CB8B7C}"/>
                </c:ext>
              </c:extLst>
            </c:dLbl>
            <c:dLbl>
              <c:idx val="8"/>
              <c:layout>
                <c:manualLayout>
                  <c:x val="-3.6079550675892962E-2"/>
                  <c:y val="-3.456692789335211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{71F15794-01DE-4619-B92A-EEBF774755AB}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231-481C-85B4-46F873CB8B7C}"/>
                </c:ext>
              </c:extLst>
            </c:dLbl>
            <c:dLbl>
              <c:idx val="16"/>
              <c:layout>
                <c:manualLayout>
                  <c:x val="-3.1697991619110633E-2"/>
                  <c:y val="-7.889595022148679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{C931D02F-DEC2-4758-9A9B-C29445FF97C3}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231-481C-85B4-46F873CB8B7C}"/>
                </c:ext>
              </c:extLst>
            </c:dLbl>
            <c:dLbl>
              <c:idx val="24"/>
              <c:layout>
                <c:manualLayout>
                  <c:x val="-3.1697991619110633E-2"/>
                  <c:y val="-4.37935430133563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{17E48F25-243B-42D3-A59D-62C5EE0E6288}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231-481C-85B4-46F873CB8B7C}"/>
                </c:ext>
              </c:extLst>
            </c:dLbl>
            <c:dLbl>
              <c:idx val="32"/>
              <c:layout>
                <c:manualLayout>
                  <c:x val="-3.1570342725075584E-2"/>
                  <c:y val="-8.09267302643250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{AF4F9B81-2A5C-46CE-BCD7-1905C72F7A73}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231-481C-85B4-46F873CB8B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7231-481C-85B4-46F873CB8B7C}"/>
            </c:ext>
          </c:extLst>
        </c:ser>
        <c:dLbls>
          <c:showLegendKey val="0"/>
          <c:showVal val="1"/>
          <c:showCatName val="0"/>
          <c:showSerName val="0"/>
          <c:showPercent val="0"/>
          <c:showBubbleSize val="0"/>
        </c:dLbls>
        <c:axId val="84219776"/>
        <c:axId val="84234240"/>
      </c:scatterChart>
      <c:valAx>
        <c:axId val="84219776"/>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集中改革プラン」などにより普通建設事業を平準化させ、地方債の発行額を抑制しプライマリーバランスの黒字化に努めてきたことで平成</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年度からは横ばい・減少傾向であり、平成</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年度は微増となったものの、今年度は</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過年度借入</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の減収</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補填債の一部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が完済したことなどにより、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昨年度に引き続き</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今後も引き続きプライマリーバランスの黒字を維持することで数値の低減に努める。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制度開始以来、全国でも上位を占める指数を示してきたが、これは、人口の急増に対応するための施設を比較的短期間の間に整備したこと（地方債の残高の増加）、また、新幹線新駅建設に伴う区画整理用地の土地開発公社による先行取得が主な要因である。</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現在では「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集中改革プラン」などにより、普通建設事業を平準化させ、地方債発行額の抑制に努めており、表中最下段にある将来負担比率の分子は減少を続けている。</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また、新駅建設中止後の跡地の問題については、後継プランに基づき必要なインフラ整備を進め、企業誘致を積極的に行ってきた。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今後もプライマリーバランスの黒字を維持することなどにより、引き続き数値の低減に努める。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滋賀県栗東市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財政調整基金は不測の事態により必要となる経費に充てる財源として積み立てたことにより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百万増加</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にも積み立てをして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、新幹線新駅中止後の「まちづくり基本構想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」の実施に係る経費等の財源として東海道新幹線（仮称）びわこ栗東駅建設等整備基金を取り崩したことなどによりその他特定目的基金は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百万円減少し、基金全体としては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集中改革プラン」の改革効果を持続し財政健全化に努めることで、長期的には財政調整基金及び減債基金の残高の標準財政規模比が県内市町平均以上を維持することを目指す。</a:t>
          </a:r>
          <a:endParaRPr lang="ja-JP" altLang="ja-JP" sz="1400" b="1">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・東海道新幹線（仮称）びわこ栗東駅建設等整備基金：東海道新幹線（仮称）びわこ栗東駅の建設等整備（当該整備の中止への対応を含む。）を円滑かつ効率的に行うために要する経費。</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・ふるさとりっとう応援基金：明日を担う子どもを育てる元気なまちづくり事業など元気なまちづくりに資することを目的とした事業に要する経費。</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・東海道新幹線（仮称）びわこ栗東駅建設等整備基金：新幹線新駅中止後の「まちづくり基本構想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」の実施に係る経費等の財源として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百万円を取り崩した一方、新幹線新駅中止に係る県から市への財政上の支援などにより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322</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使途に応じて対象事業費充当分を</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百万円取り崩した一方、</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ふるさとりっとう応援寄附金など</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・東海道新幹線（仮称）びわこ栗東駅建設等整備基金：「まちづくり基本構想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」に基づく整備が進み、今後は減少していく見通しである。</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市の特名産や「馬」に関連するグッズ・体験型返礼品を含め、ふるさと納税ポータルサイトの追加を行いながら、更なる寄附の推進につなげることで基金を確保しつつ、元気なまちづくりに資することを目的とした事業を実施する。</a:t>
          </a:r>
          <a:endParaRPr lang="ja-JP" altLang="ja-JP" sz="1400" b="1">
            <a:effectLst/>
            <a:latin typeface="ＭＳ ゴシック" panose="020B0609070205080204" pitchFamily="49" charset="-128"/>
            <a:ea typeface="ＭＳ ゴシック" panose="020B0609070205080204" pitchFamily="49"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不測の事態により必要となる経費に充てる財源として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1,371</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集中改革プラン」の改革効果を持続し財政健全化に努めることで、減債基金を合算した残高が短期的には標準財政規模比の</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endParaRPr lang="ja-JP" altLang="ja-JP" sz="1400" b="1">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減債基金</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へ</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今後の第三セクター等改革推進債をはじめとした地方債の償還に充てるための財源として、旧土地開発公社保有土地の売却収入など</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2,374</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集中改革プラン」の改革効果を持続し財政健全化に努めることで、財政調整基金を合算した残高が短期的には標準財政規模比の</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endParaRPr lang="ja-JP" altLang="ja-JP" sz="1400" b="1">
            <a:effectLst/>
            <a:latin typeface="ＭＳ ゴシック" panose="020B0609070205080204" pitchFamily="49" charset="-128"/>
            <a:ea typeface="ＭＳ ゴシック" panose="020B0609070205080204" pitchFamily="49" charset="-128"/>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en-US" sz="1100">
              <a:latin typeface="ＭＳ Ｐゴシック" panose="020B0600070205080204" pitchFamily="50" charset="-128"/>
              <a:ea typeface="ＭＳ Ｐゴシック" panose="020B0600070205080204" pitchFamily="50" charset="-128"/>
            </a:rPr>
            <a:t>類似団体内平均や全国平均を下回っているが、滋賀県平均は上回っており、学校施設、幼稚園・保育所施設等の老朽化が進んでいることからも、引き続き老朽化対策を実施していく必要がある。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168456</xdr:rowOff>
    </xdr:from>
    <xdr:to>
      <xdr:col>23</xdr:col>
      <xdr:colOff>136525</xdr:colOff>
      <xdr:row>31</xdr:row>
      <xdr:rowOff>98606</xdr:rowOff>
    </xdr:to>
    <xdr:sp macro="" textlink="">
      <xdr:nvSpPr>
        <xdr:cNvPr id="83" name="楕円 82"/>
        <xdr:cNvSpPr/>
      </xdr:nvSpPr>
      <xdr:spPr>
        <a:xfrm>
          <a:off x="47117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19883</xdr:rowOff>
    </xdr:from>
    <xdr:ext cx="405111" cy="259045"/>
    <xdr:sp macro="" textlink="">
      <xdr:nvSpPr>
        <xdr:cNvPr id="84" name="有形固定資産減価償却率該当値テキスト"/>
        <xdr:cNvSpPr txBox="1"/>
      </xdr:nvSpPr>
      <xdr:spPr>
        <a:xfrm>
          <a:off x="4813300" y="593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128361</xdr:rowOff>
    </xdr:from>
    <xdr:to>
      <xdr:col>19</xdr:col>
      <xdr:colOff>187325</xdr:colOff>
      <xdr:row>31</xdr:row>
      <xdr:rowOff>58511</xdr:rowOff>
    </xdr:to>
    <xdr:sp macro="" textlink="">
      <xdr:nvSpPr>
        <xdr:cNvPr id="85" name="楕円 84"/>
        <xdr:cNvSpPr/>
      </xdr:nvSpPr>
      <xdr:spPr>
        <a:xfrm>
          <a:off x="4000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7711</xdr:rowOff>
    </xdr:from>
    <xdr:to>
      <xdr:col>23</xdr:col>
      <xdr:colOff>85725</xdr:colOff>
      <xdr:row>31</xdr:row>
      <xdr:rowOff>47806</xdr:rowOff>
    </xdr:to>
    <xdr:cxnSp macro="">
      <xdr:nvCxnSpPr>
        <xdr:cNvPr id="86" name="直線コネクタ 85"/>
        <xdr:cNvCxnSpPr/>
      </xdr:nvCxnSpPr>
      <xdr:spPr>
        <a:xfrm>
          <a:off x="4051300" y="6094186"/>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15512</xdr:rowOff>
    </xdr:from>
    <xdr:to>
      <xdr:col>15</xdr:col>
      <xdr:colOff>187325</xdr:colOff>
      <xdr:row>31</xdr:row>
      <xdr:rowOff>117112</xdr:rowOff>
    </xdr:to>
    <xdr:sp macro="" textlink="">
      <xdr:nvSpPr>
        <xdr:cNvPr id="87" name="楕円 86"/>
        <xdr:cNvSpPr/>
      </xdr:nvSpPr>
      <xdr:spPr>
        <a:xfrm>
          <a:off x="3238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7711</xdr:rowOff>
    </xdr:from>
    <xdr:to>
      <xdr:col>19</xdr:col>
      <xdr:colOff>136525</xdr:colOff>
      <xdr:row>31</xdr:row>
      <xdr:rowOff>66312</xdr:rowOff>
    </xdr:to>
    <xdr:cxnSp macro="">
      <xdr:nvCxnSpPr>
        <xdr:cNvPr id="88" name="直線コネクタ 87"/>
        <xdr:cNvCxnSpPr/>
      </xdr:nvCxnSpPr>
      <xdr:spPr>
        <a:xfrm flipV="1">
          <a:off x="3289300" y="609418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12428</xdr:rowOff>
    </xdr:from>
    <xdr:to>
      <xdr:col>11</xdr:col>
      <xdr:colOff>187325</xdr:colOff>
      <xdr:row>31</xdr:row>
      <xdr:rowOff>114028</xdr:rowOff>
    </xdr:to>
    <xdr:sp macro="" textlink="">
      <xdr:nvSpPr>
        <xdr:cNvPr id="89" name="楕円 88"/>
        <xdr:cNvSpPr/>
      </xdr:nvSpPr>
      <xdr:spPr>
        <a:xfrm>
          <a:off x="2476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63228</xdr:rowOff>
    </xdr:from>
    <xdr:to>
      <xdr:col>15</xdr:col>
      <xdr:colOff>136525</xdr:colOff>
      <xdr:row>31</xdr:row>
      <xdr:rowOff>66312</xdr:rowOff>
    </xdr:to>
    <xdr:cxnSp macro="">
      <xdr:nvCxnSpPr>
        <xdr:cNvPr id="90" name="直線コネクタ 89"/>
        <xdr:cNvCxnSpPr/>
      </xdr:nvCxnSpPr>
      <xdr:spPr>
        <a:xfrm>
          <a:off x="2527300" y="614970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143782</xdr:rowOff>
    </xdr:from>
    <xdr:to>
      <xdr:col>7</xdr:col>
      <xdr:colOff>187325</xdr:colOff>
      <xdr:row>31</xdr:row>
      <xdr:rowOff>73932</xdr:rowOff>
    </xdr:to>
    <xdr:sp macro="" textlink="">
      <xdr:nvSpPr>
        <xdr:cNvPr id="91" name="楕円 90"/>
        <xdr:cNvSpPr/>
      </xdr:nvSpPr>
      <xdr:spPr>
        <a:xfrm>
          <a:off x="1714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23132</xdr:rowOff>
    </xdr:from>
    <xdr:to>
      <xdr:col>11</xdr:col>
      <xdr:colOff>136525</xdr:colOff>
      <xdr:row>31</xdr:row>
      <xdr:rowOff>63228</xdr:rowOff>
    </xdr:to>
    <xdr:cxnSp macro="">
      <xdr:nvCxnSpPr>
        <xdr:cNvPr id="92" name="直線コネクタ 91"/>
        <xdr:cNvCxnSpPr/>
      </xdr:nvCxnSpPr>
      <xdr:spPr>
        <a:xfrm>
          <a:off x="1765300" y="610960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75038</xdr:rowOff>
    </xdr:from>
    <xdr:ext cx="405111" cy="259045"/>
    <xdr:sp macro="" textlink="">
      <xdr:nvSpPr>
        <xdr:cNvPr id="97" name="n_1mainValue有形固定資産減価償却率"/>
        <xdr:cNvSpPr txBox="1"/>
      </xdr:nvSpPr>
      <xdr:spPr>
        <a:xfrm>
          <a:off x="38360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108239</xdr:rowOff>
    </xdr:from>
    <xdr:ext cx="405111" cy="259045"/>
    <xdr:sp macro="" textlink="">
      <xdr:nvSpPr>
        <xdr:cNvPr id="98" name="n_2mainValue有形固定資産減価償却率"/>
        <xdr:cNvSpPr txBox="1"/>
      </xdr:nvSpPr>
      <xdr:spPr>
        <a:xfrm>
          <a:off x="30867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105155</xdr:rowOff>
    </xdr:from>
    <xdr:ext cx="405111" cy="259045"/>
    <xdr:sp macro="" textlink="">
      <xdr:nvSpPr>
        <xdr:cNvPr id="99" name="n_3mainValue有形固定資産減価償却率"/>
        <xdr:cNvSpPr txBox="1"/>
      </xdr:nvSpPr>
      <xdr:spPr>
        <a:xfrm>
          <a:off x="2324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65059</xdr:rowOff>
    </xdr:from>
    <xdr:ext cx="405111" cy="259045"/>
    <xdr:sp macro="" textlink="">
      <xdr:nvSpPr>
        <xdr:cNvPr id="100" name="n_4mainValue有形固定資産減価償却率"/>
        <xdr:cNvSpPr txBox="1"/>
      </xdr:nvSpPr>
      <xdr:spPr>
        <a:xfrm>
          <a:off x="1562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等と比較すると、かなり高い値となっている。これは人口の急増に対応するために学校施設、総合福祉保健センター、環境センター等を比較的短期間で整備したことや新幹線新駅建設に伴う区画整理用地の土地開発公社による先行取得などにより、将来負担額が大きくなっている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現在は、下記のとおり将来負担比率が減少傾向であり、今後もプライマリーバランスの黒字を維持することなどにより、引き続き比率の低減に努める。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111089</xdr:rowOff>
    </xdr:from>
    <xdr:to>
      <xdr:col>76</xdr:col>
      <xdr:colOff>73025</xdr:colOff>
      <xdr:row>31</xdr:row>
      <xdr:rowOff>41239</xdr:rowOff>
    </xdr:to>
    <xdr:sp macro="" textlink="">
      <xdr:nvSpPr>
        <xdr:cNvPr id="147" name="楕円 146"/>
        <xdr:cNvSpPr/>
      </xdr:nvSpPr>
      <xdr:spPr>
        <a:xfrm>
          <a:off x="14744700" y="60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89516</xdr:rowOff>
    </xdr:from>
    <xdr:ext cx="469744" cy="259045"/>
    <xdr:sp macro="" textlink="">
      <xdr:nvSpPr>
        <xdr:cNvPr id="148" name="債務償還比率該当値テキスト"/>
        <xdr:cNvSpPr txBox="1"/>
      </xdr:nvSpPr>
      <xdr:spPr>
        <a:xfrm>
          <a:off x="14846300" y="600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13559</xdr:rowOff>
    </xdr:from>
    <xdr:to>
      <xdr:col>72</xdr:col>
      <xdr:colOff>123825</xdr:colOff>
      <xdr:row>31</xdr:row>
      <xdr:rowOff>115159</xdr:rowOff>
    </xdr:to>
    <xdr:sp macro="" textlink="">
      <xdr:nvSpPr>
        <xdr:cNvPr id="149" name="楕円 148"/>
        <xdr:cNvSpPr/>
      </xdr:nvSpPr>
      <xdr:spPr>
        <a:xfrm>
          <a:off x="14033500" y="61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161889</xdr:rowOff>
    </xdr:from>
    <xdr:to>
      <xdr:col>76</xdr:col>
      <xdr:colOff>22225</xdr:colOff>
      <xdr:row>31</xdr:row>
      <xdr:rowOff>64359</xdr:rowOff>
    </xdr:to>
    <xdr:cxnSp macro="">
      <xdr:nvCxnSpPr>
        <xdr:cNvPr id="150" name="直線コネクタ 149"/>
        <xdr:cNvCxnSpPr/>
      </xdr:nvCxnSpPr>
      <xdr:spPr>
        <a:xfrm flipV="1">
          <a:off x="14084300" y="6076914"/>
          <a:ext cx="711200" cy="7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57459</xdr:rowOff>
    </xdr:from>
    <xdr:to>
      <xdr:col>68</xdr:col>
      <xdr:colOff>123825</xdr:colOff>
      <xdr:row>31</xdr:row>
      <xdr:rowOff>159059</xdr:rowOff>
    </xdr:to>
    <xdr:sp macro="" textlink="">
      <xdr:nvSpPr>
        <xdr:cNvPr id="151" name="楕円 150"/>
        <xdr:cNvSpPr/>
      </xdr:nvSpPr>
      <xdr:spPr>
        <a:xfrm>
          <a:off x="13271500" y="61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64359</xdr:rowOff>
    </xdr:from>
    <xdr:to>
      <xdr:col>72</xdr:col>
      <xdr:colOff>73025</xdr:colOff>
      <xdr:row>31</xdr:row>
      <xdr:rowOff>108259</xdr:rowOff>
    </xdr:to>
    <xdr:cxnSp macro="">
      <xdr:nvCxnSpPr>
        <xdr:cNvPr id="152" name="直線コネクタ 151"/>
        <xdr:cNvCxnSpPr/>
      </xdr:nvCxnSpPr>
      <xdr:spPr>
        <a:xfrm flipV="1">
          <a:off x="13322300" y="6150834"/>
          <a:ext cx="7620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49131</xdr:rowOff>
    </xdr:from>
    <xdr:to>
      <xdr:col>64</xdr:col>
      <xdr:colOff>123825</xdr:colOff>
      <xdr:row>31</xdr:row>
      <xdr:rowOff>150731</xdr:rowOff>
    </xdr:to>
    <xdr:sp macro="" textlink="">
      <xdr:nvSpPr>
        <xdr:cNvPr id="153" name="楕円 152"/>
        <xdr:cNvSpPr/>
      </xdr:nvSpPr>
      <xdr:spPr>
        <a:xfrm>
          <a:off x="12509500" y="61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99931</xdr:rowOff>
    </xdr:from>
    <xdr:to>
      <xdr:col>68</xdr:col>
      <xdr:colOff>73025</xdr:colOff>
      <xdr:row>31</xdr:row>
      <xdr:rowOff>108259</xdr:rowOff>
    </xdr:to>
    <xdr:cxnSp macro="">
      <xdr:nvCxnSpPr>
        <xdr:cNvPr id="154" name="直線コネクタ 153"/>
        <xdr:cNvCxnSpPr/>
      </xdr:nvCxnSpPr>
      <xdr:spPr>
        <a:xfrm>
          <a:off x="12560300" y="6186406"/>
          <a:ext cx="762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23840</xdr:rowOff>
    </xdr:from>
    <xdr:to>
      <xdr:col>60</xdr:col>
      <xdr:colOff>123825</xdr:colOff>
      <xdr:row>31</xdr:row>
      <xdr:rowOff>125440</xdr:rowOff>
    </xdr:to>
    <xdr:sp macro="" textlink="">
      <xdr:nvSpPr>
        <xdr:cNvPr id="155" name="楕円 154"/>
        <xdr:cNvSpPr/>
      </xdr:nvSpPr>
      <xdr:spPr>
        <a:xfrm>
          <a:off x="11747500" y="61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74640</xdr:rowOff>
    </xdr:from>
    <xdr:to>
      <xdr:col>64</xdr:col>
      <xdr:colOff>73025</xdr:colOff>
      <xdr:row>31</xdr:row>
      <xdr:rowOff>99931</xdr:rowOff>
    </xdr:to>
    <xdr:cxnSp macro="">
      <xdr:nvCxnSpPr>
        <xdr:cNvPr id="156" name="直線コネクタ 155"/>
        <xdr:cNvCxnSpPr/>
      </xdr:nvCxnSpPr>
      <xdr:spPr>
        <a:xfrm>
          <a:off x="11798300" y="6161115"/>
          <a:ext cx="762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106286</xdr:rowOff>
    </xdr:from>
    <xdr:ext cx="469744" cy="259045"/>
    <xdr:sp macro="" textlink="">
      <xdr:nvSpPr>
        <xdr:cNvPr id="161" name="n_1mainValue債務償還比率"/>
        <xdr:cNvSpPr txBox="1"/>
      </xdr:nvSpPr>
      <xdr:spPr>
        <a:xfrm>
          <a:off x="13836727" y="619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150186</xdr:rowOff>
    </xdr:from>
    <xdr:ext cx="469744" cy="259045"/>
    <xdr:sp macro="" textlink="">
      <xdr:nvSpPr>
        <xdr:cNvPr id="162" name="n_2mainValue債務償還比率"/>
        <xdr:cNvSpPr txBox="1"/>
      </xdr:nvSpPr>
      <xdr:spPr>
        <a:xfrm>
          <a:off x="13087427" y="623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141858</xdr:rowOff>
    </xdr:from>
    <xdr:ext cx="469744" cy="259045"/>
    <xdr:sp macro="" textlink="">
      <xdr:nvSpPr>
        <xdr:cNvPr id="163" name="n_3mainValue債務償還比率"/>
        <xdr:cNvSpPr txBox="1"/>
      </xdr:nvSpPr>
      <xdr:spPr>
        <a:xfrm>
          <a:off x="12325427" y="622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116567</xdr:rowOff>
    </xdr:from>
    <xdr:ext cx="469744" cy="259045"/>
    <xdr:sp macro="" textlink="">
      <xdr:nvSpPr>
        <xdr:cNvPr id="164" name="n_4mainValue債務償還比率"/>
        <xdr:cNvSpPr txBox="1"/>
      </xdr:nvSpPr>
      <xdr:spPr>
        <a:xfrm>
          <a:off x="11563427" y="620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164846</xdr:rowOff>
    </xdr:from>
    <xdr:to>
      <xdr:col>24</xdr:col>
      <xdr:colOff>114300</xdr:colOff>
      <xdr:row>36</xdr:row>
      <xdr:rowOff>94996</xdr:rowOff>
    </xdr:to>
    <xdr:sp macro="" textlink="">
      <xdr:nvSpPr>
        <xdr:cNvPr id="71" name="楕円 70"/>
        <xdr:cNvSpPr/>
      </xdr:nvSpPr>
      <xdr:spPr>
        <a:xfrm>
          <a:off x="45847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16273</xdr:rowOff>
    </xdr:from>
    <xdr:ext cx="405111" cy="259045"/>
    <xdr:sp macro="" textlink="">
      <xdr:nvSpPr>
        <xdr:cNvPr id="72" name="【道路】&#10;有形固定資産減価償却率該当値テキスト"/>
        <xdr:cNvSpPr txBox="1"/>
      </xdr:nvSpPr>
      <xdr:spPr>
        <a:xfrm>
          <a:off x="4673600" y="601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73" name="楕円 72"/>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xdr:rowOff>
    </xdr:from>
    <xdr:to>
      <xdr:col>24</xdr:col>
      <xdr:colOff>63500</xdr:colOff>
      <xdr:row>36</xdr:row>
      <xdr:rowOff>44196</xdr:rowOff>
    </xdr:to>
    <xdr:cxnSp macro="">
      <xdr:nvCxnSpPr>
        <xdr:cNvPr id="74" name="直線コネクタ 73"/>
        <xdr:cNvCxnSpPr/>
      </xdr:nvCxnSpPr>
      <xdr:spPr>
        <a:xfrm>
          <a:off x="3797300" y="61843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98552</xdr:rowOff>
    </xdr:from>
    <xdr:to>
      <xdr:col>15</xdr:col>
      <xdr:colOff>101600</xdr:colOff>
      <xdr:row>36</xdr:row>
      <xdr:rowOff>28702</xdr:rowOff>
    </xdr:to>
    <xdr:sp macro="" textlink="">
      <xdr:nvSpPr>
        <xdr:cNvPr id="75" name="楕円 74"/>
        <xdr:cNvSpPr/>
      </xdr:nvSpPr>
      <xdr:spPr>
        <a:xfrm>
          <a:off x="2857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149352</xdr:rowOff>
    </xdr:from>
    <xdr:to>
      <xdr:col>19</xdr:col>
      <xdr:colOff>177800</xdr:colOff>
      <xdr:row>36</xdr:row>
      <xdr:rowOff>12192</xdr:rowOff>
    </xdr:to>
    <xdr:cxnSp macro="">
      <xdr:nvCxnSpPr>
        <xdr:cNvPr id="76" name="直線コネクタ 75"/>
        <xdr:cNvCxnSpPr/>
      </xdr:nvCxnSpPr>
      <xdr:spPr>
        <a:xfrm>
          <a:off x="2908300" y="615010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66548</xdr:rowOff>
    </xdr:from>
    <xdr:to>
      <xdr:col>10</xdr:col>
      <xdr:colOff>165100</xdr:colOff>
      <xdr:row>35</xdr:row>
      <xdr:rowOff>168148</xdr:rowOff>
    </xdr:to>
    <xdr:sp macro="" textlink="">
      <xdr:nvSpPr>
        <xdr:cNvPr id="77" name="楕円 76"/>
        <xdr:cNvSpPr/>
      </xdr:nvSpPr>
      <xdr:spPr>
        <a:xfrm>
          <a:off x="1968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117348</xdr:rowOff>
    </xdr:from>
    <xdr:to>
      <xdr:col>15</xdr:col>
      <xdr:colOff>50800</xdr:colOff>
      <xdr:row>35</xdr:row>
      <xdr:rowOff>149352</xdr:rowOff>
    </xdr:to>
    <xdr:cxnSp macro="">
      <xdr:nvCxnSpPr>
        <xdr:cNvPr id="78" name="直線コネクタ 77"/>
        <xdr:cNvCxnSpPr/>
      </xdr:nvCxnSpPr>
      <xdr:spPr>
        <a:xfrm>
          <a:off x="2019300" y="61180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50546</xdr:rowOff>
    </xdr:from>
    <xdr:to>
      <xdr:col>6</xdr:col>
      <xdr:colOff>38100</xdr:colOff>
      <xdr:row>35</xdr:row>
      <xdr:rowOff>152146</xdr:rowOff>
    </xdr:to>
    <xdr:sp macro="" textlink="">
      <xdr:nvSpPr>
        <xdr:cNvPr id="79" name="楕円 78"/>
        <xdr:cNvSpPr/>
      </xdr:nvSpPr>
      <xdr:spPr>
        <a:xfrm>
          <a:off x="1079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101346</xdr:rowOff>
    </xdr:from>
    <xdr:to>
      <xdr:col>10</xdr:col>
      <xdr:colOff>114300</xdr:colOff>
      <xdr:row>35</xdr:row>
      <xdr:rowOff>117348</xdr:rowOff>
    </xdr:to>
    <xdr:cxnSp macro="">
      <xdr:nvCxnSpPr>
        <xdr:cNvPr id="80" name="直線コネクタ 79"/>
        <xdr:cNvCxnSpPr/>
      </xdr:nvCxnSpPr>
      <xdr:spPr>
        <a:xfrm>
          <a:off x="1130300" y="61020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79519</xdr:rowOff>
    </xdr:from>
    <xdr:ext cx="405111" cy="259045"/>
    <xdr:sp macro="" textlink="">
      <xdr:nvSpPr>
        <xdr:cNvPr id="85" name="n_1mainValue【道路】&#10;有形固定資産減価償却率"/>
        <xdr:cNvSpPr txBox="1"/>
      </xdr:nvSpPr>
      <xdr:spPr>
        <a:xfrm>
          <a:off x="35820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19829</xdr:rowOff>
    </xdr:from>
    <xdr:ext cx="405111" cy="259045"/>
    <xdr:sp macro="" textlink="">
      <xdr:nvSpPr>
        <xdr:cNvPr id="86" name="n_2mainValue【道路】&#10;有形固定資産減価償却率"/>
        <xdr:cNvSpPr txBox="1"/>
      </xdr:nvSpPr>
      <xdr:spPr>
        <a:xfrm>
          <a:off x="2705744" y="619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13225</xdr:rowOff>
    </xdr:from>
    <xdr:ext cx="405111" cy="259045"/>
    <xdr:sp macro="" textlink="">
      <xdr:nvSpPr>
        <xdr:cNvPr id="87" name="n_3mainValue【道路】&#10;有形固定資産減価償却率"/>
        <xdr:cNvSpPr txBox="1"/>
      </xdr:nvSpPr>
      <xdr:spPr>
        <a:xfrm>
          <a:off x="1816744" y="584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168673</xdr:rowOff>
    </xdr:from>
    <xdr:ext cx="405111" cy="259045"/>
    <xdr:sp macro="" textlink="">
      <xdr:nvSpPr>
        <xdr:cNvPr id="88" name="n_4mainValue【道路】&#10;有形固定資産減価償却率"/>
        <xdr:cNvSpPr txBox="1"/>
      </xdr:nvSpPr>
      <xdr:spPr>
        <a:xfrm>
          <a:off x="9277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44679</xdr:rowOff>
    </xdr:from>
    <xdr:to>
      <xdr:col>55</xdr:col>
      <xdr:colOff>50800</xdr:colOff>
      <xdr:row>41</xdr:row>
      <xdr:rowOff>146279</xdr:rowOff>
    </xdr:to>
    <xdr:sp macro="" textlink="">
      <xdr:nvSpPr>
        <xdr:cNvPr id="128" name="楕円 127"/>
        <xdr:cNvSpPr/>
      </xdr:nvSpPr>
      <xdr:spPr>
        <a:xfrm>
          <a:off x="10426700" y="70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131056</xdr:rowOff>
    </xdr:from>
    <xdr:ext cx="469744" cy="259045"/>
    <xdr:sp macro="" textlink="">
      <xdr:nvSpPr>
        <xdr:cNvPr id="129" name="【道路】&#10;一人当たり延長該当値テキスト"/>
        <xdr:cNvSpPr txBox="1"/>
      </xdr:nvSpPr>
      <xdr:spPr>
        <a:xfrm>
          <a:off x="10515600" y="69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43764</xdr:rowOff>
    </xdr:from>
    <xdr:to>
      <xdr:col>50</xdr:col>
      <xdr:colOff>165100</xdr:colOff>
      <xdr:row>41</xdr:row>
      <xdr:rowOff>145364</xdr:rowOff>
    </xdr:to>
    <xdr:sp macro="" textlink="">
      <xdr:nvSpPr>
        <xdr:cNvPr id="130" name="楕円 129"/>
        <xdr:cNvSpPr/>
      </xdr:nvSpPr>
      <xdr:spPr>
        <a:xfrm>
          <a:off x="9588500" y="70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94564</xdr:rowOff>
    </xdr:from>
    <xdr:to>
      <xdr:col>55</xdr:col>
      <xdr:colOff>0</xdr:colOff>
      <xdr:row>41</xdr:row>
      <xdr:rowOff>95479</xdr:rowOff>
    </xdr:to>
    <xdr:cxnSp macro="">
      <xdr:nvCxnSpPr>
        <xdr:cNvPr id="131" name="直線コネクタ 130"/>
        <xdr:cNvCxnSpPr/>
      </xdr:nvCxnSpPr>
      <xdr:spPr>
        <a:xfrm>
          <a:off x="9639300" y="712401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42583</xdr:rowOff>
    </xdr:from>
    <xdr:to>
      <xdr:col>46</xdr:col>
      <xdr:colOff>38100</xdr:colOff>
      <xdr:row>41</xdr:row>
      <xdr:rowOff>144183</xdr:rowOff>
    </xdr:to>
    <xdr:sp macro="" textlink="">
      <xdr:nvSpPr>
        <xdr:cNvPr id="132" name="楕円 131"/>
        <xdr:cNvSpPr/>
      </xdr:nvSpPr>
      <xdr:spPr>
        <a:xfrm>
          <a:off x="8699500" y="70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93383</xdr:rowOff>
    </xdr:from>
    <xdr:to>
      <xdr:col>50</xdr:col>
      <xdr:colOff>114300</xdr:colOff>
      <xdr:row>41</xdr:row>
      <xdr:rowOff>94564</xdr:rowOff>
    </xdr:to>
    <xdr:cxnSp macro="">
      <xdr:nvCxnSpPr>
        <xdr:cNvPr id="133" name="直線コネクタ 132"/>
        <xdr:cNvCxnSpPr/>
      </xdr:nvCxnSpPr>
      <xdr:spPr>
        <a:xfrm>
          <a:off x="8750300" y="7122833"/>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41631</xdr:rowOff>
    </xdr:from>
    <xdr:to>
      <xdr:col>41</xdr:col>
      <xdr:colOff>101600</xdr:colOff>
      <xdr:row>41</xdr:row>
      <xdr:rowOff>143231</xdr:rowOff>
    </xdr:to>
    <xdr:sp macro="" textlink="">
      <xdr:nvSpPr>
        <xdr:cNvPr id="134" name="楕円 133"/>
        <xdr:cNvSpPr/>
      </xdr:nvSpPr>
      <xdr:spPr>
        <a:xfrm>
          <a:off x="7810500" y="70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92431</xdr:rowOff>
    </xdr:from>
    <xdr:to>
      <xdr:col>45</xdr:col>
      <xdr:colOff>177800</xdr:colOff>
      <xdr:row>41</xdr:row>
      <xdr:rowOff>93383</xdr:rowOff>
    </xdr:to>
    <xdr:cxnSp macro="">
      <xdr:nvCxnSpPr>
        <xdr:cNvPr id="135" name="直線コネクタ 134"/>
        <xdr:cNvCxnSpPr/>
      </xdr:nvCxnSpPr>
      <xdr:spPr>
        <a:xfrm>
          <a:off x="7861300" y="712188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41916</xdr:rowOff>
    </xdr:from>
    <xdr:to>
      <xdr:col>36</xdr:col>
      <xdr:colOff>165100</xdr:colOff>
      <xdr:row>41</xdr:row>
      <xdr:rowOff>143516</xdr:rowOff>
    </xdr:to>
    <xdr:sp macro="" textlink="">
      <xdr:nvSpPr>
        <xdr:cNvPr id="136" name="楕円 135"/>
        <xdr:cNvSpPr/>
      </xdr:nvSpPr>
      <xdr:spPr>
        <a:xfrm>
          <a:off x="6921500" y="70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92431</xdr:rowOff>
    </xdr:from>
    <xdr:to>
      <xdr:col>41</xdr:col>
      <xdr:colOff>50800</xdr:colOff>
      <xdr:row>41</xdr:row>
      <xdr:rowOff>92716</xdr:rowOff>
    </xdr:to>
    <xdr:cxnSp macro="">
      <xdr:nvCxnSpPr>
        <xdr:cNvPr id="137" name="直線コネクタ 136"/>
        <xdr:cNvCxnSpPr/>
      </xdr:nvCxnSpPr>
      <xdr:spPr>
        <a:xfrm flipV="1">
          <a:off x="6972300" y="712188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136491</xdr:rowOff>
    </xdr:from>
    <xdr:ext cx="469744" cy="259045"/>
    <xdr:sp macro="" textlink="">
      <xdr:nvSpPr>
        <xdr:cNvPr id="142" name="n_1mainValue【道路】&#10;一人当たり延長"/>
        <xdr:cNvSpPr txBox="1"/>
      </xdr:nvSpPr>
      <xdr:spPr>
        <a:xfrm>
          <a:off x="9391727" y="71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135310</xdr:rowOff>
    </xdr:from>
    <xdr:ext cx="469744" cy="259045"/>
    <xdr:sp macro="" textlink="">
      <xdr:nvSpPr>
        <xdr:cNvPr id="143" name="n_2mainValue【道路】&#10;一人当たり延長"/>
        <xdr:cNvSpPr txBox="1"/>
      </xdr:nvSpPr>
      <xdr:spPr>
        <a:xfrm>
          <a:off x="8515427" y="71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134358</xdr:rowOff>
    </xdr:from>
    <xdr:ext cx="469744" cy="259045"/>
    <xdr:sp macro="" textlink="">
      <xdr:nvSpPr>
        <xdr:cNvPr id="144" name="n_3mainValue【道路】&#10;一人当たり延長"/>
        <xdr:cNvSpPr txBox="1"/>
      </xdr:nvSpPr>
      <xdr:spPr>
        <a:xfrm>
          <a:off x="7626427" y="71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134643</xdr:rowOff>
    </xdr:from>
    <xdr:ext cx="469744" cy="259045"/>
    <xdr:sp macro="" textlink="">
      <xdr:nvSpPr>
        <xdr:cNvPr id="145" name="n_4mainValue【道路】&#10;一人当たり延長"/>
        <xdr:cNvSpPr txBox="1"/>
      </xdr:nvSpPr>
      <xdr:spPr>
        <a:xfrm>
          <a:off x="6737427" y="71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86" name="楕円 185"/>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153052</xdr:rowOff>
    </xdr:from>
    <xdr:ext cx="405111" cy="259045"/>
    <xdr:sp macro="" textlink="">
      <xdr:nvSpPr>
        <xdr:cNvPr id="187" name="【橋りょう・トンネル】&#10;有形固定資産減価償却率該当値テキスト"/>
        <xdr:cNvSpPr txBox="1"/>
      </xdr:nvSpPr>
      <xdr:spPr>
        <a:xfrm>
          <a:off x="4673600"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153035</xdr:rowOff>
    </xdr:from>
    <xdr:to>
      <xdr:col>20</xdr:col>
      <xdr:colOff>38100</xdr:colOff>
      <xdr:row>58</xdr:row>
      <xdr:rowOff>83185</xdr:rowOff>
    </xdr:to>
    <xdr:sp macro="" textlink="">
      <xdr:nvSpPr>
        <xdr:cNvPr id="188" name="楕円 187"/>
        <xdr:cNvSpPr/>
      </xdr:nvSpPr>
      <xdr:spPr>
        <a:xfrm>
          <a:off x="3746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32385</xdr:rowOff>
    </xdr:to>
    <xdr:cxnSp macro="">
      <xdr:nvCxnSpPr>
        <xdr:cNvPr id="189" name="直線コネクタ 188"/>
        <xdr:cNvCxnSpPr/>
      </xdr:nvCxnSpPr>
      <xdr:spPr>
        <a:xfrm flipV="1">
          <a:off x="3797300" y="99536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160655</xdr:rowOff>
    </xdr:from>
    <xdr:to>
      <xdr:col>15</xdr:col>
      <xdr:colOff>101600</xdr:colOff>
      <xdr:row>58</xdr:row>
      <xdr:rowOff>90805</xdr:rowOff>
    </xdr:to>
    <xdr:sp macro="" textlink="">
      <xdr:nvSpPr>
        <xdr:cNvPr id="190" name="楕円 189"/>
        <xdr:cNvSpPr/>
      </xdr:nvSpPr>
      <xdr:spPr>
        <a:xfrm>
          <a:off x="2857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32385</xdr:rowOff>
    </xdr:from>
    <xdr:to>
      <xdr:col>19</xdr:col>
      <xdr:colOff>177800</xdr:colOff>
      <xdr:row>58</xdr:row>
      <xdr:rowOff>40005</xdr:rowOff>
    </xdr:to>
    <xdr:cxnSp macro="">
      <xdr:nvCxnSpPr>
        <xdr:cNvPr id="191" name="直線コネクタ 190"/>
        <xdr:cNvCxnSpPr/>
      </xdr:nvCxnSpPr>
      <xdr:spPr>
        <a:xfrm flipV="1">
          <a:off x="2908300" y="99764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141605</xdr:rowOff>
    </xdr:from>
    <xdr:to>
      <xdr:col>10</xdr:col>
      <xdr:colOff>165100</xdr:colOff>
      <xdr:row>58</xdr:row>
      <xdr:rowOff>71755</xdr:rowOff>
    </xdr:to>
    <xdr:sp macro="" textlink="">
      <xdr:nvSpPr>
        <xdr:cNvPr id="192" name="楕円 191"/>
        <xdr:cNvSpPr/>
      </xdr:nvSpPr>
      <xdr:spPr>
        <a:xfrm>
          <a:off x="1968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20955</xdr:rowOff>
    </xdr:from>
    <xdr:to>
      <xdr:col>15</xdr:col>
      <xdr:colOff>50800</xdr:colOff>
      <xdr:row>58</xdr:row>
      <xdr:rowOff>40005</xdr:rowOff>
    </xdr:to>
    <xdr:cxnSp macro="">
      <xdr:nvCxnSpPr>
        <xdr:cNvPr id="193" name="直線コネクタ 192"/>
        <xdr:cNvCxnSpPr/>
      </xdr:nvCxnSpPr>
      <xdr:spPr>
        <a:xfrm>
          <a:off x="2019300" y="9965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109220</xdr:rowOff>
    </xdr:from>
    <xdr:to>
      <xdr:col>6</xdr:col>
      <xdr:colOff>38100</xdr:colOff>
      <xdr:row>58</xdr:row>
      <xdr:rowOff>39370</xdr:rowOff>
    </xdr:to>
    <xdr:sp macro="" textlink="">
      <xdr:nvSpPr>
        <xdr:cNvPr id="194" name="楕円 193"/>
        <xdr:cNvSpPr/>
      </xdr:nvSpPr>
      <xdr:spPr>
        <a:xfrm>
          <a:off x="1079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160020</xdr:rowOff>
    </xdr:from>
    <xdr:to>
      <xdr:col>10</xdr:col>
      <xdr:colOff>114300</xdr:colOff>
      <xdr:row>58</xdr:row>
      <xdr:rowOff>20955</xdr:rowOff>
    </xdr:to>
    <xdr:cxnSp macro="">
      <xdr:nvCxnSpPr>
        <xdr:cNvPr id="195" name="直線コネクタ 194"/>
        <xdr:cNvCxnSpPr/>
      </xdr:nvCxnSpPr>
      <xdr:spPr>
        <a:xfrm>
          <a:off x="1130300" y="9932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99712</xdr:rowOff>
    </xdr:from>
    <xdr:ext cx="405111" cy="259045"/>
    <xdr:sp macro="" textlink="">
      <xdr:nvSpPr>
        <xdr:cNvPr id="200" name="n_1mainValue【橋りょう・トンネル】&#10;有形固定資産減価償却率"/>
        <xdr:cNvSpPr txBox="1"/>
      </xdr:nvSpPr>
      <xdr:spPr>
        <a:xfrm>
          <a:off x="3582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107332</xdr:rowOff>
    </xdr:from>
    <xdr:ext cx="405111" cy="259045"/>
    <xdr:sp macro="" textlink="">
      <xdr:nvSpPr>
        <xdr:cNvPr id="201" name="n_2mainValue【橋りょう・トンネル】&#10;有形固定資産減価償却率"/>
        <xdr:cNvSpPr txBox="1"/>
      </xdr:nvSpPr>
      <xdr:spPr>
        <a:xfrm>
          <a:off x="2705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88282</xdr:rowOff>
    </xdr:from>
    <xdr:ext cx="405111" cy="259045"/>
    <xdr:sp macro="" textlink="">
      <xdr:nvSpPr>
        <xdr:cNvPr id="202" name="n_3mainValue【橋りょう・トンネル】&#10;有形固定資産減価償却率"/>
        <xdr:cNvSpPr txBox="1"/>
      </xdr:nvSpPr>
      <xdr:spPr>
        <a:xfrm>
          <a:off x="1816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55897</xdr:rowOff>
    </xdr:from>
    <xdr:ext cx="405111" cy="259045"/>
    <xdr:sp macro="" textlink="">
      <xdr:nvSpPr>
        <xdr:cNvPr id="203" name="n_4mainValue【橋りょう・トンネル】&#10;有形固定資産減価償却率"/>
        <xdr:cNvSpPr txBox="1"/>
      </xdr:nvSpPr>
      <xdr:spPr>
        <a:xfrm>
          <a:off x="927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74119</xdr:rowOff>
    </xdr:from>
    <xdr:to>
      <xdr:col>55</xdr:col>
      <xdr:colOff>50800</xdr:colOff>
      <xdr:row>64</xdr:row>
      <xdr:rowOff>4269</xdr:rowOff>
    </xdr:to>
    <xdr:sp macro="" textlink="">
      <xdr:nvSpPr>
        <xdr:cNvPr id="241" name="楕円 240"/>
        <xdr:cNvSpPr/>
      </xdr:nvSpPr>
      <xdr:spPr>
        <a:xfrm>
          <a:off x="10426700" y="108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160496</xdr:rowOff>
    </xdr:from>
    <xdr:ext cx="534377" cy="259045"/>
    <xdr:sp macro="" textlink="">
      <xdr:nvSpPr>
        <xdr:cNvPr id="242" name="【橋りょう・トンネル】&#10;一人当たり有形固定資産（償却資産）額該当値テキスト"/>
        <xdr:cNvSpPr txBox="1"/>
      </xdr:nvSpPr>
      <xdr:spPr>
        <a:xfrm>
          <a:off x="10515600" y="107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76825</xdr:rowOff>
    </xdr:from>
    <xdr:to>
      <xdr:col>50</xdr:col>
      <xdr:colOff>165100</xdr:colOff>
      <xdr:row>64</xdr:row>
      <xdr:rowOff>6975</xdr:rowOff>
    </xdr:to>
    <xdr:sp macro="" textlink="">
      <xdr:nvSpPr>
        <xdr:cNvPr id="243" name="楕円 242"/>
        <xdr:cNvSpPr/>
      </xdr:nvSpPr>
      <xdr:spPr>
        <a:xfrm>
          <a:off x="9588500" y="108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124919</xdr:rowOff>
    </xdr:from>
    <xdr:to>
      <xdr:col>55</xdr:col>
      <xdr:colOff>0</xdr:colOff>
      <xdr:row>63</xdr:row>
      <xdr:rowOff>127625</xdr:rowOff>
    </xdr:to>
    <xdr:cxnSp macro="">
      <xdr:nvCxnSpPr>
        <xdr:cNvPr id="244" name="直線コネクタ 243"/>
        <xdr:cNvCxnSpPr/>
      </xdr:nvCxnSpPr>
      <xdr:spPr>
        <a:xfrm flipV="1">
          <a:off x="9639300" y="10926269"/>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78439</xdr:rowOff>
    </xdr:from>
    <xdr:to>
      <xdr:col>46</xdr:col>
      <xdr:colOff>38100</xdr:colOff>
      <xdr:row>64</xdr:row>
      <xdr:rowOff>8589</xdr:rowOff>
    </xdr:to>
    <xdr:sp macro="" textlink="">
      <xdr:nvSpPr>
        <xdr:cNvPr id="245" name="楕円 244"/>
        <xdr:cNvSpPr/>
      </xdr:nvSpPr>
      <xdr:spPr>
        <a:xfrm>
          <a:off x="8699500" y="108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127625</xdr:rowOff>
    </xdr:from>
    <xdr:to>
      <xdr:col>50</xdr:col>
      <xdr:colOff>114300</xdr:colOff>
      <xdr:row>63</xdr:row>
      <xdr:rowOff>129239</xdr:rowOff>
    </xdr:to>
    <xdr:cxnSp macro="">
      <xdr:nvCxnSpPr>
        <xdr:cNvPr id="246" name="直線コネクタ 245"/>
        <xdr:cNvCxnSpPr/>
      </xdr:nvCxnSpPr>
      <xdr:spPr>
        <a:xfrm flipV="1">
          <a:off x="8750300" y="10928975"/>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78715</xdr:rowOff>
    </xdr:from>
    <xdr:to>
      <xdr:col>41</xdr:col>
      <xdr:colOff>101600</xdr:colOff>
      <xdr:row>64</xdr:row>
      <xdr:rowOff>8865</xdr:rowOff>
    </xdr:to>
    <xdr:sp macro="" textlink="">
      <xdr:nvSpPr>
        <xdr:cNvPr id="247" name="楕円 246"/>
        <xdr:cNvSpPr/>
      </xdr:nvSpPr>
      <xdr:spPr>
        <a:xfrm>
          <a:off x="7810500" y="108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129239</xdr:rowOff>
    </xdr:from>
    <xdr:to>
      <xdr:col>45</xdr:col>
      <xdr:colOff>177800</xdr:colOff>
      <xdr:row>63</xdr:row>
      <xdr:rowOff>129515</xdr:rowOff>
    </xdr:to>
    <xdr:cxnSp macro="">
      <xdr:nvCxnSpPr>
        <xdr:cNvPr id="248" name="直線コネクタ 247"/>
        <xdr:cNvCxnSpPr/>
      </xdr:nvCxnSpPr>
      <xdr:spPr>
        <a:xfrm flipV="1">
          <a:off x="7861300" y="10930589"/>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78361</xdr:rowOff>
    </xdr:from>
    <xdr:to>
      <xdr:col>36</xdr:col>
      <xdr:colOff>165100</xdr:colOff>
      <xdr:row>64</xdr:row>
      <xdr:rowOff>8511</xdr:rowOff>
    </xdr:to>
    <xdr:sp macro="" textlink="">
      <xdr:nvSpPr>
        <xdr:cNvPr id="249" name="楕円 248"/>
        <xdr:cNvSpPr/>
      </xdr:nvSpPr>
      <xdr:spPr>
        <a:xfrm>
          <a:off x="6921500" y="108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129161</xdr:rowOff>
    </xdr:from>
    <xdr:to>
      <xdr:col>41</xdr:col>
      <xdr:colOff>50800</xdr:colOff>
      <xdr:row>63</xdr:row>
      <xdr:rowOff>129515</xdr:rowOff>
    </xdr:to>
    <xdr:cxnSp macro="">
      <xdr:nvCxnSpPr>
        <xdr:cNvPr id="250" name="直線コネクタ 249"/>
        <xdr:cNvCxnSpPr/>
      </xdr:nvCxnSpPr>
      <xdr:spPr>
        <a:xfrm>
          <a:off x="6972300" y="10930511"/>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169552</xdr:rowOff>
    </xdr:from>
    <xdr:ext cx="534377" cy="259045"/>
    <xdr:sp macro="" textlink="">
      <xdr:nvSpPr>
        <xdr:cNvPr id="255" name="n_1mainValue【橋りょう・トンネル】&#10;一人当たり有形固定資産（償却資産）額"/>
        <xdr:cNvSpPr txBox="1"/>
      </xdr:nvSpPr>
      <xdr:spPr>
        <a:xfrm>
          <a:off x="9359411" y="109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171166</xdr:rowOff>
    </xdr:from>
    <xdr:ext cx="534377" cy="259045"/>
    <xdr:sp macro="" textlink="">
      <xdr:nvSpPr>
        <xdr:cNvPr id="256" name="n_2mainValue【橋りょう・トンネル】&#10;一人当たり有形固定資産（償却資産）額"/>
        <xdr:cNvSpPr txBox="1"/>
      </xdr:nvSpPr>
      <xdr:spPr>
        <a:xfrm>
          <a:off x="8483111" y="109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171442</xdr:rowOff>
    </xdr:from>
    <xdr:ext cx="534377" cy="259045"/>
    <xdr:sp macro="" textlink="">
      <xdr:nvSpPr>
        <xdr:cNvPr id="257" name="n_3mainValue【橋りょう・トンネル】&#10;一人当たり有形固定資産（償却資産）額"/>
        <xdr:cNvSpPr txBox="1"/>
      </xdr:nvSpPr>
      <xdr:spPr>
        <a:xfrm>
          <a:off x="7594111" y="1097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171088</xdr:rowOff>
    </xdr:from>
    <xdr:ext cx="534377" cy="259045"/>
    <xdr:sp macro="" textlink="">
      <xdr:nvSpPr>
        <xdr:cNvPr id="258" name="n_4mainValue【橋りょう・トンネル】&#10;一人当たり有形固定資産（償却資産）額"/>
        <xdr:cNvSpPr txBox="1"/>
      </xdr:nvSpPr>
      <xdr:spPr>
        <a:xfrm>
          <a:off x="6705111" y="109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300" name="楕円 299"/>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301" name="【公営住宅】&#10;有形固定資産減価償却率該当値テキスト"/>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2" name="楕円 301"/>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82</xdr:row>
      <xdr:rowOff>106680</xdr:rowOff>
    </xdr:to>
    <xdr:cxnSp macro="">
      <xdr:nvCxnSpPr>
        <xdr:cNvPr id="303" name="直線コネクタ 302"/>
        <xdr:cNvCxnSpPr/>
      </xdr:nvCxnSpPr>
      <xdr:spPr>
        <a:xfrm>
          <a:off x="3797300" y="1413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304" name="楕円 303"/>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72389</xdr:rowOff>
    </xdr:to>
    <xdr:cxnSp macro="">
      <xdr:nvCxnSpPr>
        <xdr:cNvPr id="305" name="直線コネクタ 304"/>
        <xdr:cNvCxnSpPr/>
      </xdr:nvCxnSpPr>
      <xdr:spPr>
        <a:xfrm>
          <a:off x="2908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06" name="楕円 305"/>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3811</xdr:rowOff>
    </xdr:from>
    <xdr:to>
      <xdr:col>15</xdr:col>
      <xdr:colOff>50800</xdr:colOff>
      <xdr:row>82</xdr:row>
      <xdr:rowOff>38100</xdr:rowOff>
    </xdr:to>
    <xdr:cxnSp macro="">
      <xdr:nvCxnSpPr>
        <xdr:cNvPr id="307" name="直線コネクタ 306"/>
        <xdr:cNvCxnSpPr/>
      </xdr:nvCxnSpPr>
      <xdr:spPr>
        <a:xfrm>
          <a:off x="2019300" y="1406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88537</xdr:rowOff>
    </xdr:from>
    <xdr:to>
      <xdr:col>6</xdr:col>
      <xdr:colOff>38100</xdr:colOff>
      <xdr:row>82</xdr:row>
      <xdr:rowOff>18687</xdr:rowOff>
    </xdr:to>
    <xdr:sp macro="" textlink="">
      <xdr:nvSpPr>
        <xdr:cNvPr id="308" name="楕円 307"/>
        <xdr:cNvSpPr/>
      </xdr:nvSpPr>
      <xdr:spPr>
        <a:xfrm>
          <a:off x="1079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139337</xdr:rowOff>
    </xdr:from>
    <xdr:to>
      <xdr:col>10</xdr:col>
      <xdr:colOff>114300</xdr:colOff>
      <xdr:row>82</xdr:row>
      <xdr:rowOff>3811</xdr:rowOff>
    </xdr:to>
    <xdr:cxnSp macro="">
      <xdr:nvCxnSpPr>
        <xdr:cNvPr id="309" name="直線コネクタ 308"/>
        <xdr:cNvCxnSpPr/>
      </xdr:nvCxnSpPr>
      <xdr:spPr>
        <a:xfrm>
          <a:off x="1130300" y="140267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14" name="n_1main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315" name="n_2mainValue【公営住宅】&#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16" name="n_3mainValue【公営住宅】&#10;有形固定資産減価償却率"/>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35214</xdr:rowOff>
    </xdr:from>
    <xdr:ext cx="405111" cy="259045"/>
    <xdr:sp macro="" textlink="">
      <xdr:nvSpPr>
        <xdr:cNvPr id="317" name="n_4mainValue【公営住宅】&#10;有形固定資産減価償却率"/>
        <xdr:cNvSpPr txBox="1"/>
      </xdr:nvSpPr>
      <xdr:spPr>
        <a:xfrm>
          <a:off x="927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58165</xdr:rowOff>
    </xdr:from>
    <xdr:to>
      <xdr:col>55</xdr:col>
      <xdr:colOff>50800</xdr:colOff>
      <xdr:row>84</xdr:row>
      <xdr:rowOff>159765</xdr:rowOff>
    </xdr:to>
    <xdr:sp macro="" textlink="">
      <xdr:nvSpPr>
        <xdr:cNvPr id="357" name="楕円 356"/>
        <xdr:cNvSpPr/>
      </xdr:nvSpPr>
      <xdr:spPr>
        <a:xfrm>
          <a:off x="10426700" y="144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36592</xdr:rowOff>
    </xdr:from>
    <xdr:ext cx="469744" cy="259045"/>
    <xdr:sp macro="" textlink="">
      <xdr:nvSpPr>
        <xdr:cNvPr id="358" name="【公営住宅】&#10;一人当たり面積該当値テキスト"/>
        <xdr:cNvSpPr txBox="1"/>
      </xdr:nvSpPr>
      <xdr:spPr>
        <a:xfrm>
          <a:off x="10515600"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53594</xdr:rowOff>
    </xdr:from>
    <xdr:to>
      <xdr:col>50</xdr:col>
      <xdr:colOff>165100</xdr:colOff>
      <xdr:row>84</xdr:row>
      <xdr:rowOff>155194</xdr:rowOff>
    </xdr:to>
    <xdr:sp macro="" textlink="">
      <xdr:nvSpPr>
        <xdr:cNvPr id="359" name="楕円 358"/>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104394</xdr:rowOff>
    </xdr:from>
    <xdr:to>
      <xdr:col>55</xdr:col>
      <xdr:colOff>0</xdr:colOff>
      <xdr:row>84</xdr:row>
      <xdr:rowOff>108965</xdr:rowOff>
    </xdr:to>
    <xdr:cxnSp macro="">
      <xdr:nvCxnSpPr>
        <xdr:cNvPr id="360" name="直線コネクタ 359"/>
        <xdr:cNvCxnSpPr/>
      </xdr:nvCxnSpPr>
      <xdr:spPr>
        <a:xfrm>
          <a:off x="9639300" y="1450619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52070</xdr:rowOff>
    </xdr:from>
    <xdr:to>
      <xdr:col>46</xdr:col>
      <xdr:colOff>38100</xdr:colOff>
      <xdr:row>84</xdr:row>
      <xdr:rowOff>153670</xdr:rowOff>
    </xdr:to>
    <xdr:sp macro="" textlink="">
      <xdr:nvSpPr>
        <xdr:cNvPr id="361" name="楕円 360"/>
        <xdr:cNvSpPr/>
      </xdr:nvSpPr>
      <xdr:spPr>
        <a:xfrm>
          <a:off x="8699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102870</xdr:rowOff>
    </xdr:from>
    <xdr:to>
      <xdr:col>50</xdr:col>
      <xdr:colOff>114300</xdr:colOff>
      <xdr:row>84</xdr:row>
      <xdr:rowOff>104394</xdr:rowOff>
    </xdr:to>
    <xdr:cxnSp macro="">
      <xdr:nvCxnSpPr>
        <xdr:cNvPr id="362" name="直線コネクタ 361"/>
        <xdr:cNvCxnSpPr/>
      </xdr:nvCxnSpPr>
      <xdr:spPr>
        <a:xfrm>
          <a:off x="8750300" y="145046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49022</xdr:rowOff>
    </xdr:from>
    <xdr:to>
      <xdr:col>41</xdr:col>
      <xdr:colOff>101600</xdr:colOff>
      <xdr:row>84</xdr:row>
      <xdr:rowOff>150622</xdr:rowOff>
    </xdr:to>
    <xdr:sp macro="" textlink="">
      <xdr:nvSpPr>
        <xdr:cNvPr id="363" name="楕円 362"/>
        <xdr:cNvSpPr/>
      </xdr:nvSpPr>
      <xdr:spPr>
        <a:xfrm>
          <a:off x="7810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99822</xdr:rowOff>
    </xdr:from>
    <xdr:to>
      <xdr:col>45</xdr:col>
      <xdr:colOff>177800</xdr:colOff>
      <xdr:row>84</xdr:row>
      <xdr:rowOff>102870</xdr:rowOff>
    </xdr:to>
    <xdr:cxnSp macro="">
      <xdr:nvCxnSpPr>
        <xdr:cNvPr id="364" name="直線コネクタ 363"/>
        <xdr:cNvCxnSpPr/>
      </xdr:nvCxnSpPr>
      <xdr:spPr>
        <a:xfrm>
          <a:off x="7861300" y="1450162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45974</xdr:rowOff>
    </xdr:from>
    <xdr:to>
      <xdr:col>36</xdr:col>
      <xdr:colOff>165100</xdr:colOff>
      <xdr:row>84</xdr:row>
      <xdr:rowOff>147574</xdr:rowOff>
    </xdr:to>
    <xdr:sp macro="" textlink="">
      <xdr:nvSpPr>
        <xdr:cNvPr id="365" name="楕円 364"/>
        <xdr:cNvSpPr/>
      </xdr:nvSpPr>
      <xdr:spPr>
        <a:xfrm>
          <a:off x="6921500" y="144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96774</xdr:rowOff>
    </xdr:from>
    <xdr:to>
      <xdr:col>41</xdr:col>
      <xdr:colOff>50800</xdr:colOff>
      <xdr:row>84</xdr:row>
      <xdr:rowOff>99822</xdr:rowOff>
    </xdr:to>
    <xdr:cxnSp macro="">
      <xdr:nvCxnSpPr>
        <xdr:cNvPr id="366" name="直線コネクタ 365"/>
        <xdr:cNvCxnSpPr/>
      </xdr:nvCxnSpPr>
      <xdr:spPr>
        <a:xfrm>
          <a:off x="6972300" y="144985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146321</xdr:rowOff>
    </xdr:from>
    <xdr:ext cx="469744" cy="259045"/>
    <xdr:sp macro="" textlink="">
      <xdr:nvSpPr>
        <xdr:cNvPr id="371" name="n_1mainValue【公営住宅】&#10;一人当たり面積"/>
        <xdr:cNvSpPr txBox="1"/>
      </xdr:nvSpPr>
      <xdr:spPr>
        <a:xfrm>
          <a:off x="93917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144797</xdr:rowOff>
    </xdr:from>
    <xdr:ext cx="469744" cy="259045"/>
    <xdr:sp macro="" textlink="">
      <xdr:nvSpPr>
        <xdr:cNvPr id="372" name="n_2mainValue【公営住宅】&#10;一人当たり面積"/>
        <xdr:cNvSpPr txBox="1"/>
      </xdr:nvSpPr>
      <xdr:spPr>
        <a:xfrm>
          <a:off x="8515427" y="1454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141749</xdr:rowOff>
    </xdr:from>
    <xdr:ext cx="469744" cy="259045"/>
    <xdr:sp macro="" textlink="">
      <xdr:nvSpPr>
        <xdr:cNvPr id="373" name="n_3mainValue【公営住宅】&#10;一人当たり面積"/>
        <xdr:cNvSpPr txBox="1"/>
      </xdr:nvSpPr>
      <xdr:spPr>
        <a:xfrm>
          <a:off x="76264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138701</xdr:rowOff>
    </xdr:from>
    <xdr:ext cx="469744" cy="259045"/>
    <xdr:sp macro="" textlink="">
      <xdr:nvSpPr>
        <xdr:cNvPr id="374" name="n_4mainValue【公営住宅】&#10;一人当たり面積"/>
        <xdr:cNvSpPr txBox="1"/>
      </xdr:nvSpPr>
      <xdr:spPr>
        <a:xfrm>
          <a:off x="6737427" y="145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76835</xdr:rowOff>
    </xdr:from>
    <xdr:to>
      <xdr:col>85</xdr:col>
      <xdr:colOff>177800</xdr:colOff>
      <xdr:row>39</xdr:row>
      <xdr:rowOff>6985</xdr:rowOff>
    </xdr:to>
    <xdr:sp macro="" textlink="">
      <xdr:nvSpPr>
        <xdr:cNvPr id="431" name="楕円 430"/>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55262</xdr:rowOff>
    </xdr:from>
    <xdr:ext cx="405111" cy="259045"/>
    <xdr:sp macro="" textlink="">
      <xdr:nvSpPr>
        <xdr:cNvPr id="432" name="【認定こども園・幼稚園・保育所】&#10;有形固定資産減価償却率該当値テキスト"/>
        <xdr:cNvSpPr txBox="1"/>
      </xdr:nvSpPr>
      <xdr:spPr>
        <a:xfrm>
          <a:off x="16357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34925</xdr:rowOff>
    </xdr:from>
    <xdr:to>
      <xdr:col>81</xdr:col>
      <xdr:colOff>101600</xdr:colOff>
      <xdr:row>38</xdr:row>
      <xdr:rowOff>136525</xdr:rowOff>
    </xdr:to>
    <xdr:sp macro="" textlink="">
      <xdr:nvSpPr>
        <xdr:cNvPr id="433" name="楕円 432"/>
        <xdr:cNvSpPr/>
      </xdr:nvSpPr>
      <xdr:spPr>
        <a:xfrm>
          <a:off x="15430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85725</xdr:rowOff>
    </xdr:from>
    <xdr:to>
      <xdr:col>85</xdr:col>
      <xdr:colOff>127000</xdr:colOff>
      <xdr:row>38</xdr:row>
      <xdr:rowOff>127635</xdr:rowOff>
    </xdr:to>
    <xdr:cxnSp macro="">
      <xdr:nvCxnSpPr>
        <xdr:cNvPr id="434" name="直線コネクタ 433"/>
        <xdr:cNvCxnSpPr/>
      </xdr:nvCxnSpPr>
      <xdr:spPr>
        <a:xfrm>
          <a:off x="15481300" y="66008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35" name="楕円 434"/>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85725</xdr:rowOff>
    </xdr:to>
    <xdr:cxnSp macro="">
      <xdr:nvCxnSpPr>
        <xdr:cNvPr id="436" name="直線コネクタ 435"/>
        <xdr:cNvCxnSpPr/>
      </xdr:nvCxnSpPr>
      <xdr:spPr>
        <a:xfrm>
          <a:off x="14592300" y="6568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37" name="楕円 436"/>
        <xdr:cNvSpPr/>
      </xdr:nvSpPr>
      <xdr:spPr>
        <a:xfrm>
          <a:off x="13652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17145</xdr:rowOff>
    </xdr:from>
    <xdr:to>
      <xdr:col>76</xdr:col>
      <xdr:colOff>114300</xdr:colOff>
      <xdr:row>38</xdr:row>
      <xdr:rowOff>53340</xdr:rowOff>
    </xdr:to>
    <xdr:cxnSp macro="">
      <xdr:nvCxnSpPr>
        <xdr:cNvPr id="438" name="直線コネクタ 437"/>
        <xdr:cNvCxnSpPr/>
      </xdr:nvCxnSpPr>
      <xdr:spPr>
        <a:xfrm>
          <a:off x="13703300" y="65322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135890</xdr:rowOff>
    </xdr:from>
    <xdr:to>
      <xdr:col>67</xdr:col>
      <xdr:colOff>101600</xdr:colOff>
      <xdr:row>38</xdr:row>
      <xdr:rowOff>66040</xdr:rowOff>
    </xdr:to>
    <xdr:sp macro="" textlink="">
      <xdr:nvSpPr>
        <xdr:cNvPr id="439" name="楕円 438"/>
        <xdr:cNvSpPr/>
      </xdr:nvSpPr>
      <xdr:spPr>
        <a:xfrm>
          <a:off x="1276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15240</xdr:rowOff>
    </xdr:from>
    <xdr:to>
      <xdr:col>71</xdr:col>
      <xdr:colOff>177800</xdr:colOff>
      <xdr:row>38</xdr:row>
      <xdr:rowOff>17145</xdr:rowOff>
    </xdr:to>
    <xdr:cxnSp macro="">
      <xdr:nvCxnSpPr>
        <xdr:cNvPr id="440" name="直線コネクタ 439"/>
        <xdr:cNvCxnSpPr/>
      </xdr:nvCxnSpPr>
      <xdr:spPr>
        <a:xfrm>
          <a:off x="12814300" y="65303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127652</xdr:rowOff>
    </xdr:from>
    <xdr:ext cx="405111" cy="259045"/>
    <xdr:sp macro="" textlink="">
      <xdr:nvSpPr>
        <xdr:cNvPr id="445" name="n_1mainValue【認定こども園・幼稚園・保育所】&#10;有形固定資産減価償却率"/>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46" name="n_2mainValue【認定こども園・幼稚園・保育所】&#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59072</xdr:rowOff>
    </xdr:from>
    <xdr:ext cx="405111" cy="259045"/>
    <xdr:sp macro="" textlink="">
      <xdr:nvSpPr>
        <xdr:cNvPr id="447" name="n_3mainValue【認定こども園・幼稚園・保育所】&#10;有形固定資産減価償却率"/>
        <xdr:cNvSpPr txBox="1"/>
      </xdr:nvSpPr>
      <xdr:spPr>
        <a:xfrm>
          <a:off x="13500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57167</xdr:rowOff>
    </xdr:from>
    <xdr:ext cx="405111" cy="259045"/>
    <xdr:sp macro="" textlink="">
      <xdr:nvSpPr>
        <xdr:cNvPr id="448" name="n_4mainValue【認定こども園・幼稚園・保育所】&#10;有形固定資産減価償却率"/>
        <xdr:cNvSpPr txBox="1"/>
      </xdr:nvSpPr>
      <xdr:spPr>
        <a:xfrm>
          <a:off x="12611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135890</xdr:rowOff>
    </xdr:from>
    <xdr:to>
      <xdr:col>116</xdr:col>
      <xdr:colOff>114300</xdr:colOff>
      <xdr:row>36</xdr:row>
      <xdr:rowOff>66040</xdr:rowOff>
    </xdr:to>
    <xdr:sp macro="" textlink="">
      <xdr:nvSpPr>
        <xdr:cNvPr id="488" name="楕円 487"/>
        <xdr:cNvSpPr/>
      </xdr:nvSpPr>
      <xdr:spPr>
        <a:xfrm>
          <a:off x="22110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158767</xdr:rowOff>
    </xdr:from>
    <xdr:ext cx="469744" cy="259045"/>
    <xdr:sp macro="" textlink="">
      <xdr:nvSpPr>
        <xdr:cNvPr id="489" name="【認定こども園・幼稚園・保育所】&#10;一人当たり面積該当値テキスト"/>
        <xdr:cNvSpPr txBox="1"/>
      </xdr:nvSpPr>
      <xdr:spPr>
        <a:xfrm>
          <a:off x="22199600"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124460</xdr:rowOff>
    </xdr:from>
    <xdr:to>
      <xdr:col>112</xdr:col>
      <xdr:colOff>38100</xdr:colOff>
      <xdr:row>36</xdr:row>
      <xdr:rowOff>54610</xdr:rowOff>
    </xdr:to>
    <xdr:sp macro="" textlink="">
      <xdr:nvSpPr>
        <xdr:cNvPr id="490" name="楕円 489"/>
        <xdr:cNvSpPr/>
      </xdr:nvSpPr>
      <xdr:spPr>
        <a:xfrm>
          <a:off x="21272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3810</xdr:rowOff>
    </xdr:from>
    <xdr:to>
      <xdr:col>116</xdr:col>
      <xdr:colOff>63500</xdr:colOff>
      <xdr:row>36</xdr:row>
      <xdr:rowOff>15240</xdr:rowOff>
    </xdr:to>
    <xdr:cxnSp macro="">
      <xdr:nvCxnSpPr>
        <xdr:cNvPr id="491" name="直線コネクタ 490"/>
        <xdr:cNvCxnSpPr/>
      </xdr:nvCxnSpPr>
      <xdr:spPr>
        <a:xfrm>
          <a:off x="21323300" y="61760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116840</xdr:rowOff>
    </xdr:from>
    <xdr:to>
      <xdr:col>107</xdr:col>
      <xdr:colOff>101600</xdr:colOff>
      <xdr:row>36</xdr:row>
      <xdr:rowOff>46990</xdr:rowOff>
    </xdr:to>
    <xdr:sp macro="" textlink="">
      <xdr:nvSpPr>
        <xdr:cNvPr id="492" name="楕円 491"/>
        <xdr:cNvSpPr/>
      </xdr:nvSpPr>
      <xdr:spPr>
        <a:xfrm>
          <a:off x="20383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167640</xdr:rowOff>
    </xdr:from>
    <xdr:to>
      <xdr:col>111</xdr:col>
      <xdr:colOff>177800</xdr:colOff>
      <xdr:row>36</xdr:row>
      <xdr:rowOff>3810</xdr:rowOff>
    </xdr:to>
    <xdr:cxnSp macro="">
      <xdr:nvCxnSpPr>
        <xdr:cNvPr id="493" name="直線コネクタ 492"/>
        <xdr:cNvCxnSpPr/>
      </xdr:nvCxnSpPr>
      <xdr:spPr>
        <a:xfrm>
          <a:off x="20434300" y="6168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105410</xdr:rowOff>
    </xdr:from>
    <xdr:to>
      <xdr:col>102</xdr:col>
      <xdr:colOff>165100</xdr:colOff>
      <xdr:row>36</xdr:row>
      <xdr:rowOff>35560</xdr:rowOff>
    </xdr:to>
    <xdr:sp macro="" textlink="">
      <xdr:nvSpPr>
        <xdr:cNvPr id="494" name="楕円 493"/>
        <xdr:cNvSpPr/>
      </xdr:nvSpPr>
      <xdr:spPr>
        <a:xfrm>
          <a:off x="19494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156210</xdr:rowOff>
    </xdr:from>
    <xdr:to>
      <xdr:col>107</xdr:col>
      <xdr:colOff>50800</xdr:colOff>
      <xdr:row>35</xdr:row>
      <xdr:rowOff>167640</xdr:rowOff>
    </xdr:to>
    <xdr:cxnSp macro="">
      <xdr:nvCxnSpPr>
        <xdr:cNvPr id="495" name="直線コネクタ 494"/>
        <xdr:cNvCxnSpPr/>
      </xdr:nvCxnSpPr>
      <xdr:spPr>
        <a:xfrm>
          <a:off x="19545300" y="6156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97790</xdr:rowOff>
    </xdr:from>
    <xdr:to>
      <xdr:col>98</xdr:col>
      <xdr:colOff>38100</xdr:colOff>
      <xdr:row>36</xdr:row>
      <xdr:rowOff>27940</xdr:rowOff>
    </xdr:to>
    <xdr:sp macro="" textlink="">
      <xdr:nvSpPr>
        <xdr:cNvPr id="496" name="楕円 495"/>
        <xdr:cNvSpPr/>
      </xdr:nvSpPr>
      <xdr:spPr>
        <a:xfrm>
          <a:off x="18605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148590</xdr:rowOff>
    </xdr:from>
    <xdr:to>
      <xdr:col>102</xdr:col>
      <xdr:colOff>114300</xdr:colOff>
      <xdr:row>35</xdr:row>
      <xdr:rowOff>156210</xdr:rowOff>
    </xdr:to>
    <xdr:cxnSp macro="">
      <xdr:nvCxnSpPr>
        <xdr:cNvPr id="497" name="直線コネクタ 496"/>
        <xdr:cNvCxnSpPr/>
      </xdr:nvCxnSpPr>
      <xdr:spPr>
        <a:xfrm>
          <a:off x="18656300" y="6149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71137</xdr:rowOff>
    </xdr:from>
    <xdr:ext cx="469744" cy="259045"/>
    <xdr:sp macro="" textlink="">
      <xdr:nvSpPr>
        <xdr:cNvPr id="502" name="n_1mainValue【認定こども園・幼稚園・保育所】&#10;一人当たり面積"/>
        <xdr:cNvSpPr txBox="1"/>
      </xdr:nvSpPr>
      <xdr:spPr>
        <a:xfrm>
          <a:off x="21075727"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63517</xdr:rowOff>
    </xdr:from>
    <xdr:ext cx="469744" cy="259045"/>
    <xdr:sp macro="" textlink="">
      <xdr:nvSpPr>
        <xdr:cNvPr id="503" name="n_2mainValue【認定こども園・幼稚園・保育所】&#10;一人当たり面積"/>
        <xdr:cNvSpPr txBox="1"/>
      </xdr:nvSpPr>
      <xdr:spPr>
        <a:xfrm>
          <a:off x="201994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52087</xdr:rowOff>
    </xdr:from>
    <xdr:ext cx="469744" cy="259045"/>
    <xdr:sp macro="" textlink="">
      <xdr:nvSpPr>
        <xdr:cNvPr id="504" name="n_3mainValue【認定こども園・幼稚園・保育所】&#10;一人当たり面積"/>
        <xdr:cNvSpPr txBox="1"/>
      </xdr:nvSpPr>
      <xdr:spPr>
        <a:xfrm>
          <a:off x="19310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44467</xdr:rowOff>
    </xdr:from>
    <xdr:ext cx="469744" cy="259045"/>
    <xdr:sp macro="" textlink="">
      <xdr:nvSpPr>
        <xdr:cNvPr id="505" name="n_4mainValue【認定こども園・幼稚園・保育所】&#10;一人当たり面積"/>
        <xdr:cNvSpPr txBox="1"/>
      </xdr:nvSpPr>
      <xdr:spPr>
        <a:xfrm>
          <a:off x="184214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48" name="楕円 547"/>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167657</xdr:rowOff>
    </xdr:from>
    <xdr:ext cx="405111" cy="259045"/>
    <xdr:sp macro="" textlink="">
      <xdr:nvSpPr>
        <xdr:cNvPr id="549" name="【学校施設】&#10;有形固定資産減価償却率該当値テキスト"/>
        <xdr:cNvSpPr txBox="1"/>
      </xdr:nvSpPr>
      <xdr:spPr>
        <a:xfrm>
          <a:off x="16357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7983</xdr:rowOff>
    </xdr:from>
    <xdr:to>
      <xdr:col>81</xdr:col>
      <xdr:colOff>101600</xdr:colOff>
      <xdr:row>60</xdr:row>
      <xdr:rowOff>109583</xdr:rowOff>
    </xdr:to>
    <xdr:sp macro="" textlink="">
      <xdr:nvSpPr>
        <xdr:cNvPr id="550" name="楕円 549"/>
        <xdr:cNvSpPr/>
      </xdr:nvSpPr>
      <xdr:spPr>
        <a:xfrm>
          <a:off x="15430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58783</xdr:rowOff>
    </xdr:from>
    <xdr:to>
      <xdr:col>85</xdr:col>
      <xdr:colOff>127000</xdr:colOff>
      <xdr:row>60</xdr:row>
      <xdr:rowOff>68580</xdr:rowOff>
    </xdr:to>
    <xdr:cxnSp macro="">
      <xdr:nvCxnSpPr>
        <xdr:cNvPr id="551" name="直線コネクタ 550"/>
        <xdr:cNvCxnSpPr/>
      </xdr:nvCxnSpPr>
      <xdr:spPr>
        <a:xfrm>
          <a:off x="15481300" y="1034578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552" name="楕円 551"/>
        <xdr:cNvSpPr/>
      </xdr:nvSpPr>
      <xdr:spPr>
        <a:xfrm>
          <a:off x="14541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61</xdr:row>
      <xdr:rowOff>14696</xdr:rowOff>
    </xdr:to>
    <xdr:cxnSp macro="">
      <xdr:nvCxnSpPr>
        <xdr:cNvPr id="553" name="直線コネクタ 552"/>
        <xdr:cNvCxnSpPr/>
      </xdr:nvCxnSpPr>
      <xdr:spPr>
        <a:xfrm flipV="1">
          <a:off x="14592300" y="1034578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554" name="楕円 553"/>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14696</xdr:rowOff>
    </xdr:to>
    <xdr:cxnSp macro="">
      <xdr:nvCxnSpPr>
        <xdr:cNvPr id="555" name="直線コネクタ 554"/>
        <xdr:cNvCxnSpPr/>
      </xdr:nvCxnSpPr>
      <xdr:spPr>
        <a:xfrm>
          <a:off x="13703300" y="10473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556" name="楕円 555"/>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61</xdr:row>
      <xdr:rowOff>14696</xdr:rowOff>
    </xdr:to>
    <xdr:cxnSp macro="">
      <xdr:nvCxnSpPr>
        <xdr:cNvPr id="557" name="直線コネクタ 556"/>
        <xdr:cNvCxnSpPr/>
      </xdr:nvCxnSpPr>
      <xdr:spPr>
        <a:xfrm>
          <a:off x="12814300" y="104176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100710</xdr:rowOff>
    </xdr:from>
    <xdr:ext cx="405111" cy="259045"/>
    <xdr:sp macro="" textlink="">
      <xdr:nvSpPr>
        <xdr:cNvPr id="562" name="n_1mainValue【学校施設】&#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563" name="n_2mainValue【学校施設】&#10;有形固定資産減価償却率"/>
        <xdr:cNvSpPr txBox="1"/>
      </xdr:nvSpPr>
      <xdr:spPr>
        <a:xfrm>
          <a:off x="14389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564" name="n_3mainValue【学校施設】&#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565" name="n_4mainValue【学校施設】&#10;有形固定資産減価償却率"/>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32410</xdr:rowOff>
    </xdr:from>
    <xdr:to>
      <xdr:col>116</xdr:col>
      <xdr:colOff>114300</xdr:colOff>
      <xdr:row>62</xdr:row>
      <xdr:rowOff>134010</xdr:rowOff>
    </xdr:to>
    <xdr:sp macro="" textlink="">
      <xdr:nvSpPr>
        <xdr:cNvPr id="604" name="楕円 603"/>
        <xdr:cNvSpPr/>
      </xdr:nvSpPr>
      <xdr:spPr>
        <a:xfrm>
          <a:off x="22110700" y="106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10837</xdr:rowOff>
    </xdr:from>
    <xdr:ext cx="469744" cy="259045"/>
    <xdr:sp macro="" textlink="">
      <xdr:nvSpPr>
        <xdr:cNvPr id="605" name="【学校施設】&#10;一人当たり面積該当値テキスト"/>
        <xdr:cNvSpPr txBox="1"/>
      </xdr:nvSpPr>
      <xdr:spPr>
        <a:xfrm>
          <a:off x="22199600"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34239</xdr:rowOff>
    </xdr:from>
    <xdr:to>
      <xdr:col>112</xdr:col>
      <xdr:colOff>38100</xdr:colOff>
      <xdr:row>62</xdr:row>
      <xdr:rowOff>135839</xdr:rowOff>
    </xdr:to>
    <xdr:sp macro="" textlink="">
      <xdr:nvSpPr>
        <xdr:cNvPr id="606" name="楕円 605"/>
        <xdr:cNvSpPr/>
      </xdr:nvSpPr>
      <xdr:spPr>
        <a:xfrm>
          <a:off x="21272500" y="10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83210</xdr:rowOff>
    </xdr:from>
    <xdr:to>
      <xdr:col>116</xdr:col>
      <xdr:colOff>63500</xdr:colOff>
      <xdr:row>62</xdr:row>
      <xdr:rowOff>85039</xdr:rowOff>
    </xdr:to>
    <xdr:cxnSp macro="">
      <xdr:nvCxnSpPr>
        <xdr:cNvPr id="607" name="直線コネクタ 606"/>
        <xdr:cNvCxnSpPr/>
      </xdr:nvCxnSpPr>
      <xdr:spPr>
        <a:xfrm flipV="1">
          <a:off x="21323300" y="1071311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08" name="楕円 607"/>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82296</xdr:rowOff>
    </xdr:from>
    <xdr:to>
      <xdr:col>111</xdr:col>
      <xdr:colOff>177800</xdr:colOff>
      <xdr:row>62</xdr:row>
      <xdr:rowOff>85039</xdr:rowOff>
    </xdr:to>
    <xdr:cxnSp macro="">
      <xdr:nvCxnSpPr>
        <xdr:cNvPr id="609" name="直線コネクタ 608"/>
        <xdr:cNvCxnSpPr/>
      </xdr:nvCxnSpPr>
      <xdr:spPr>
        <a:xfrm>
          <a:off x="20434300" y="1071219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26009</xdr:rowOff>
    </xdr:from>
    <xdr:to>
      <xdr:col>102</xdr:col>
      <xdr:colOff>165100</xdr:colOff>
      <xdr:row>62</xdr:row>
      <xdr:rowOff>127609</xdr:rowOff>
    </xdr:to>
    <xdr:sp macro="" textlink="">
      <xdr:nvSpPr>
        <xdr:cNvPr id="610" name="楕円 609"/>
        <xdr:cNvSpPr/>
      </xdr:nvSpPr>
      <xdr:spPr>
        <a:xfrm>
          <a:off x="19494500" y="106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76809</xdr:rowOff>
    </xdr:from>
    <xdr:to>
      <xdr:col>107</xdr:col>
      <xdr:colOff>50800</xdr:colOff>
      <xdr:row>62</xdr:row>
      <xdr:rowOff>82296</xdr:rowOff>
    </xdr:to>
    <xdr:cxnSp macro="">
      <xdr:nvCxnSpPr>
        <xdr:cNvPr id="611" name="直線コネクタ 610"/>
        <xdr:cNvCxnSpPr/>
      </xdr:nvCxnSpPr>
      <xdr:spPr>
        <a:xfrm>
          <a:off x="19545300" y="1070670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16866</xdr:rowOff>
    </xdr:from>
    <xdr:to>
      <xdr:col>98</xdr:col>
      <xdr:colOff>38100</xdr:colOff>
      <xdr:row>62</xdr:row>
      <xdr:rowOff>118466</xdr:rowOff>
    </xdr:to>
    <xdr:sp macro="" textlink="">
      <xdr:nvSpPr>
        <xdr:cNvPr id="612" name="楕円 611"/>
        <xdr:cNvSpPr/>
      </xdr:nvSpPr>
      <xdr:spPr>
        <a:xfrm>
          <a:off x="18605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67666</xdr:rowOff>
    </xdr:from>
    <xdr:to>
      <xdr:col>102</xdr:col>
      <xdr:colOff>114300</xdr:colOff>
      <xdr:row>62</xdr:row>
      <xdr:rowOff>76809</xdr:rowOff>
    </xdr:to>
    <xdr:cxnSp macro="">
      <xdr:nvCxnSpPr>
        <xdr:cNvPr id="613" name="直線コネクタ 612"/>
        <xdr:cNvCxnSpPr/>
      </xdr:nvCxnSpPr>
      <xdr:spPr>
        <a:xfrm>
          <a:off x="18656300" y="1069756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126966</xdr:rowOff>
    </xdr:from>
    <xdr:ext cx="469744" cy="259045"/>
    <xdr:sp macro="" textlink="">
      <xdr:nvSpPr>
        <xdr:cNvPr id="618" name="n_1mainValue【学校施設】&#10;一人当たり面積"/>
        <xdr:cNvSpPr txBox="1"/>
      </xdr:nvSpPr>
      <xdr:spPr>
        <a:xfrm>
          <a:off x="21075727" y="1075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19" name="n_2mainValue【学校施設】&#10;一人当たり面積"/>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118736</xdr:rowOff>
    </xdr:from>
    <xdr:ext cx="469744" cy="259045"/>
    <xdr:sp macro="" textlink="">
      <xdr:nvSpPr>
        <xdr:cNvPr id="620" name="n_3mainValue【学校施設】&#10;一人当たり面積"/>
        <xdr:cNvSpPr txBox="1"/>
      </xdr:nvSpPr>
      <xdr:spPr>
        <a:xfrm>
          <a:off x="19310427" y="107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109593</xdr:rowOff>
    </xdr:from>
    <xdr:ext cx="469744" cy="259045"/>
    <xdr:sp macro="" textlink="">
      <xdr:nvSpPr>
        <xdr:cNvPr id="621" name="n_4mainValue【学校施設】&#10;一人当たり面積"/>
        <xdr:cNvSpPr txBox="1"/>
      </xdr:nvSpPr>
      <xdr:spPr>
        <a:xfrm>
          <a:off x="18421427"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62" name="楕円 661"/>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663" name="【児童館】&#10;有形固定資産減価償却率該当値テキスト"/>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95886</xdr:rowOff>
    </xdr:from>
    <xdr:to>
      <xdr:col>81</xdr:col>
      <xdr:colOff>101600</xdr:colOff>
      <xdr:row>83</xdr:row>
      <xdr:rowOff>26036</xdr:rowOff>
    </xdr:to>
    <xdr:sp macro="" textlink="">
      <xdr:nvSpPr>
        <xdr:cNvPr id="664" name="楕円 663"/>
        <xdr:cNvSpPr/>
      </xdr:nvSpPr>
      <xdr:spPr>
        <a:xfrm>
          <a:off x="15430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146686</xdr:rowOff>
    </xdr:from>
    <xdr:to>
      <xdr:col>85</xdr:col>
      <xdr:colOff>127000</xdr:colOff>
      <xdr:row>83</xdr:row>
      <xdr:rowOff>38100</xdr:rowOff>
    </xdr:to>
    <xdr:cxnSp macro="">
      <xdr:nvCxnSpPr>
        <xdr:cNvPr id="665" name="直線コネクタ 664"/>
        <xdr:cNvCxnSpPr/>
      </xdr:nvCxnSpPr>
      <xdr:spPr>
        <a:xfrm>
          <a:off x="15481300" y="14205586"/>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66" name="楕円 665"/>
        <xdr:cNvSpPr/>
      </xdr:nvSpPr>
      <xdr:spPr>
        <a:xfrm>
          <a:off x="14541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85725</xdr:rowOff>
    </xdr:from>
    <xdr:to>
      <xdr:col>81</xdr:col>
      <xdr:colOff>50800</xdr:colOff>
      <xdr:row>82</xdr:row>
      <xdr:rowOff>146686</xdr:rowOff>
    </xdr:to>
    <xdr:cxnSp macro="">
      <xdr:nvCxnSpPr>
        <xdr:cNvPr id="667" name="直線コネクタ 666"/>
        <xdr:cNvCxnSpPr/>
      </xdr:nvCxnSpPr>
      <xdr:spPr>
        <a:xfrm>
          <a:off x="14592300" y="1414462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68" name="楕円 667"/>
        <xdr:cNvSpPr/>
      </xdr:nvSpPr>
      <xdr:spPr>
        <a:xfrm>
          <a:off x="13652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24764</xdr:rowOff>
    </xdr:from>
    <xdr:to>
      <xdr:col>76</xdr:col>
      <xdr:colOff>114300</xdr:colOff>
      <xdr:row>82</xdr:row>
      <xdr:rowOff>85725</xdr:rowOff>
    </xdr:to>
    <xdr:cxnSp macro="">
      <xdr:nvCxnSpPr>
        <xdr:cNvPr id="669" name="直線コネクタ 668"/>
        <xdr:cNvCxnSpPr/>
      </xdr:nvCxnSpPr>
      <xdr:spPr>
        <a:xfrm>
          <a:off x="13703300" y="140836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84455</xdr:rowOff>
    </xdr:from>
    <xdr:to>
      <xdr:col>67</xdr:col>
      <xdr:colOff>101600</xdr:colOff>
      <xdr:row>82</xdr:row>
      <xdr:rowOff>14605</xdr:rowOff>
    </xdr:to>
    <xdr:sp macro="" textlink="">
      <xdr:nvSpPr>
        <xdr:cNvPr id="670" name="楕円 669"/>
        <xdr:cNvSpPr/>
      </xdr:nvSpPr>
      <xdr:spPr>
        <a:xfrm>
          <a:off x="12763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135255</xdr:rowOff>
    </xdr:from>
    <xdr:to>
      <xdr:col>71</xdr:col>
      <xdr:colOff>177800</xdr:colOff>
      <xdr:row>82</xdr:row>
      <xdr:rowOff>24764</xdr:rowOff>
    </xdr:to>
    <xdr:cxnSp macro="">
      <xdr:nvCxnSpPr>
        <xdr:cNvPr id="671" name="直線コネクタ 670"/>
        <xdr:cNvCxnSpPr/>
      </xdr:nvCxnSpPr>
      <xdr:spPr>
        <a:xfrm>
          <a:off x="12814300" y="140227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17163</xdr:rowOff>
    </xdr:from>
    <xdr:ext cx="405111" cy="259045"/>
    <xdr:sp macro="" textlink="">
      <xdr:nvSpPr>
        <xdr:cNvPr id="676" name="n_1mainValue【児童館】&#10;有形固定資産減価償却率"/>
        <xdr:cNvSpPr txBox="1"/>
      </xdr:nvSpPr>
      <xdr:spPr>
        <a:xfrm>
          <a:off x="15266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127652</xdr:rowOff>
    </xdr:from>
    <xdr:ext cx="405111" cy="259045"/>
    <xdr:sp macro="" textlink="">
      <xdr:nvSpPr>
        <xdr:cNvPr id="677" name="n_2mainValue【児童館】&#10;有形固定資産減価償却率"/>
        <xdr:cNvSpPr txBox="1"/>
      </xdr:nvSpPr>
      <xdr:spPr>
        <a:xfrm>
          <a:off x="14389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78" name="n_3main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679" name="n_4mainValue【児童館】&#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9" name="楕円 718"/>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0"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1" name="楕円 720"/>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2" name="直線コネクタ 721"/>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723" name="楕円 722"/>
        <xdr:cNvSpPr/>
      </xdr:nvSpPr>
      <xdr:spPr>
        <a:xfrm>
          <a:off x="2038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82</xdr:row>
      <xdr:rowOff>114300</xdr:rowOff>
    </xdr:to>
    <xdr:cxnSp macro="">
      <xdr:nvCxnSpPr>
        <xdr:cNvPr id="724" name="直線コネクタ 723"/>
        <xdr:cNvCxnSpPr/>
      </xdr:nvCxnSpPr>
      <xdr:spPr>
        <a:xfrm>
          <a:off x="20434300" y="1415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5" name="楕円 724"/>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95250</xdr:rowOff>
    </xdr:to>
    <xdr:cxnSp macro="">
      <xdr:nvCxnSpPr>
        <xdr:cNvPr id="726" name="直線コネクタ 725"/>
        <xdr:cNvCxnSpPr/>
      </xdr:nvCxnSpPr>
      <xdr:spPr>
        <a:xfrm>
          <a:off x="19545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27" name="楕円 726"/>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95250</xdr:rowOff>
    </xdr:to>
    <xdr:cxnSp macro="">
      <xdr:nvCxnSpPr>
        <xdr:cNvPr id="728" name="直線コネクタ 727"/>
        <xdr:cNvCxnSpPr/>
      </xdr:nvCxnSpPr>
      <xdr:spPr>
        <a:xfrm>
          <a:off x="18656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30"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732" name="n_4aveValue【児童館】&#10;一人当たり面積"/>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3"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34" name="n_2mainValue【児童館】&#10;一人当たり面積"/>
        <xdr:cNvSpPr txBox="1"/>
      </xdr:nvSpPr>
      <xdr:spPr>
        <a:xfrm>
          <a:off x="20199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5" name="n_3mainValue【児童館】&#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6" name="n_4mainValue【児童館】&#10;一人当たり面積"/>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66"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17780</xdr:rowOff>
    </xdr:from>
    <xdr:to>
      <xdr:col>67</xdr:col>
      <xdr:colOff>101600</xdr:colOff>
      <xdr:row>105</xdr:row>
      <xdr:rowOff>119380</xdr:rowOff>
    </xdr:to>
    <xdr:sp macro="" textlink="">
      <xdr:nvSpPr>
        <xdr:cNvPr id="777" name="楕円 776"/>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99713</xdr:rowOff>
    </xdr:from>
    <xdr:ext cx="405111" cy="259045"/>
    <xdr:sp macro="" textlink="">
      <xdr:nvSpPr>
        <xdr:cNvPr id="778"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79"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0"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81"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782" name="n_4mainValue【公民館】&#10;有形固定資産減価償却率"/>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3" name="直線コネクタ 7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4" name="テキスト ボックス 7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5" name="直線コネクタ 7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6" name="テキスト ボックス 7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7" name="直線コネクタ 7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8" name="テキスト ボックス 7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9" name="直線コネクタ 7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0" name="テキスト ボックス 7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1" name="直線コネクタ 8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2" name="テキスト ボックス 8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06" name="直線コネクタ 805"/>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07"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08" name="直線コネクタ 80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09"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10" name="直線コネクタ 809"/>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11"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12" name="フローチャート: 判断 81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13" name="フローチャート: 判断 81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14" name="フローチャート: 判断 813"/>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15" name="フローチャート: 判断 81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16" name="フローチャート: 判断 815"/>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55880</xdr:rowOff>
    </xdr:from>
    <xdr:to>
      <xdr:col>98</xdr:col>
      <xdr:colOff>38100</xdr:colOff>
      <xdr:row>106</xdr:row>
      <xdr:rowOff>157480</xdr:rowOff>
    </xdr:to>
    <xdr:sp macro="" textlink="">
      <xdr:nvSpPr>
        <xdr:cNvPr id="822" name="楕円 821"/>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40657</xdr:rowOff>
    </xdr:from>
    <xdr:ext cx="469744" cy="259045"/>
    <xdr:sp macro="" textlink="">
      <xdr:nvSpPr>
        <xdr:cNvPr id="82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2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2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2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827" name="n_4mainValue【公民館】&#10;一人当たり面積"/>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道路の有形固定資産減価償却率は全国水準よりやや低い値であるが増加傾向にある。また、一人当たりの延長</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5,988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国道１号・８号や名神高速道路のインターチェンジが整備されており、市内に整備されている道路のうち本市が所有しているものの割合が比較的少ないことなどによるものではないかと考えられる。公営住宅の有形固定資産減価償却率については、類似団体平均を下回っているが、比率は増加傾向にあり、老朽化が進んで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幼稚園・保育所、児童館については、学区単位で整備していることから一人当たりの面積はそれぞれ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0.276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0.036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と類似団体平均よりも高い一方、有形固定資産減価償却率もそれぞれ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で類似団体より高く、施設の老朽化が進んでいる。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67.1</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で類似団体と比較して償却が進んでおり、老朽化対応として年次的に大規模改造を実施している施設もあるが、全体的に老朽化が進んでおり、計画的な改修が必要である。一人当たりの面積</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1,284</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は類似団体や滋賀県平均を下回っているが、人口増に伴い新小学校の建設を実施した後、小中学校の増築により対応してきたことが要因ではないかと考えられる。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71120</xdr:rowOff>
    </xdr:from>
    <xdr:to>
      <xdr:col>24</xdr:col>
      <xdr:colOff>114300</xdr:colOff>
      <xdr:row>39</xdr:row>
      <xdr:rowOff>1270</xdr:rowOff>
    </xdr:to>
    <xdr:sp macro="" textlink="">
      <xdr:nvSpPr>
        <xdr:cNvPr id="74" name="楕円 73"/>
        <xdr:cNvSpPr/>
      </xdr:nvSpPr>
      <xdr:spPr>
        <a:xfrm>
          <a:off x="4584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49547</xdr:rowOff>
    </xdr:from>
    <xdr:ext cx="405111" cy="259045"/>
    <xdr:sp macro="" textlink="">
      <xdr:nvSpPr>
        <xdr:cNvPr id="75" name="【図書館】&#10;有形固定資産減価償却率該当値テキスト"/>
        <xdr:cNvSpPr txBox="1"/>
      </xdr:nvSpPr>
      <xdr:spPr>
        <a:xfrm>
          <a:off x="4673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126637</xdr:rowOff>
    </xdr:from>
    <xdr:to>
      <xdr:col>20</xdr:col>
      <xdr:colOff>38100</xdr:colOff>
      <xdr:row>39</xdr:row>
      <xdr:rowOff>56787</xdr:rowOff>
    </xdr:to>
    <xdr:sp macro="" textlink="">
      <xdr:nvSpPr>
        <xdr:cNvPr id="76" name="楕円 75"/>
        <xdr:cNvSpPr/>
      </xdr:nvSpPr>
      <xdr:spPr>
        <a:xfrm>
          <a:off x="3746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39</xdr:row>
      <xdr:rowOff>5987</xdr:rowOff>
    </xdr:to>
    <xdr:cxnSp macro="">
      <xdr:nvCxnSpPr>
        <xdr:cNvPr id="77" name="直線コネクタ 76"/>
        <xdr:cNvCxnSpPr/>
      </xdr:nvCxnSpPr>
      <xdr:spPr>
        <a:xfrm flipV="1">
          <a:off x="3797300" y="66370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8" name="楕円 77"/>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146413</xdr:rowOff>
    </xdr:from>
    <xdr:to>
      <xdr:col>19</xdr:col>
      <xdr:colOff>177800</xdr:colOff>
      <xdr:row>39</xdr:row>
      <xdr:rowOff>5987</xdr:rowOff>
    </xdr:to>
    <xdr:cxnSp macro="">
      <xdr:nvCxnSpPr>
        <xdr:cNvPr id="79" name="直線コネクタ 78"/>
        <xdr:cNvCxnSpPr/>
      </xdr:nvCxnSpPr>
      <xdr:spPr>
        <a:xfrm>
          <a:off x="2908300" y="666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xdr:cNvSpPr/>
      </xdr:nvSpPr>
      <xdr:spPr>
        <a:xfrm>
          <a:off x="1968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38</xdr:row>
      <xdr:rowOff>152944</xdr:rowOff>
    </xdr:to>
    <xdr:cxnSp macro="">
      <xdr:nvCxnSpPr>
        <xdr:cNvPr id="81" name="直線コネクタ 80"/>
        <xdr:cNvCxnSpPr/>
      </xdr:nvCxnSpPr>
      <xdr:spPr>
        <a:xfrm flipV="1">
          <a:off x="2019300" y="66615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152944</xdr:rowOff>
    </xdr:to>
    <xdr:cxnSp macro="">
      <xdr:nvCxnSpPr>
        <xdr:cNvPr id="83" name="直線コネクタ 82"/>
        <xdr:cNvCxnSpPr/>
      </xdr:nvCxnSpPr>
      <xdr:spPr>
        <a:xfrm>
          <a:off x="1130300" y="66337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47914</xdr:rowOff>
    </xdr:from>
    <xdr:ext cx="405111" cy="259045"/>
    <xdr:sp macro="" textlink="">
      <xdr:nvSpPr>
        <xdr:cNvPr id="88" name="n_1mainValue【図書館】&#10;有形固定資産減価償却率"/>
        <xdr:cNvSpPr txBox="1"/>
      </xdr:nvSpPr>
      <xdr:spPr>
        <a:xfrm>
          <a:off x="3582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9" name="n_2mainValue【図書館】&#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図書館】&#10;有形固定資産減価償却率"/>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図書館】&#10;有形固定資産減価償却率"/>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7" name="楕円 136"/>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82550</xdr:rowOff>
    </xdr:to>
    <xdr:cxnSp macro="">
      <xdr:nvCxnSpPr>
        <xdr:cNvPr id="138" name="直線コネクタ 137"/>
        <xdr:cNvCxnSpPr/>
      </xdr:nvCxnSpPr>
      <xdr:spPr>
        <a:xfrm>
          <a:off x="7861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40" name="直線コネクタ 139"/>
        <xdr:cNvCxnSpPr/>
      </xdr:nvCxnSpPr>
      <xdr:spPr>
        <a:xfrm>
          <a:off x="6972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7"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8" name="n_4main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156573</xdr:rowOff>
    </xdr:from>
    <xdr:to>
      <xdr:col>24</xdr:col>
      <xdr:colOff>114300</xdr:colOff>
      <xdr:row>64</xdr:row>
      <xdr:rowOff>86723</xdr:rowOff>
    </xdr:to>
    <xdr:sp macro="" textlink="">
      <xdr:nvSpPr>
        <xdr:cNvPr id="190" name="楕円 189"/>
        <xdr:cNvSpPr/>
      </xdr:nvSpPr>
      <xdr:spPr>
        <a:xfrm>
          <a:off x="45847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71500</xdr:rowOff>
    </xdr:from>
    <xdr:ext cx="405111" cy="259045"/>
    <xdr:sp macro="" textlink="">
      <xdr:nvSpPr>
        <xdr:cNvPr id="191" name="【体育館・プール】&#10;有形固定資産減価償却率該当値テキスト"/>
        <xdr:cNvSpPr txBox="1"/>
      </xdr:nvSpPr>
      <xdr:spPr>
        <a:xfrm>
          <a:off x="4673600" y="1087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123916</xdr:rowOff>
    </xdr:from>
    <xdr:to>
      <xdr:col>20</xdr:col>
      <xdr:colOff>38100</xdr:colOff>
      <xdr:row>64</xdr:row>
      <xdr:rowOff>54066</xdr:rowOff>
    </xdr:to>
    <xdr:sp macro="" textlink="">
      <xdr:nvSpPr>
        <xdr:cNvPr id="192" name="楕円 191"/>
        <xdr:cNvSpPr/>
      </xdr:nvSpPr>
      <xdr:spPr>
        <a:xfrm>
          <a:off x="3746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3266</xdr:rowOff>
    </xdr:from>
    <xdr:to>
      <xdr:col>24</xdr:col>
      <xdr:colOff>63500</xdr:colOff>
      <xdr:row>64</xdr:row>
      <xdr:rowOff>35923</xdr:rowOff>
    </xdr:to>
    <xdr:cxnSp macro="">
      <xdr:nvCxnSpPr>
        <xdr:cNvPr id="193" name="直線コネクタ 192"/>
        <xdr:cNvCxnSpPr/>
      </xdr:nvCxnSpPr>
      <xdr:spPr>
        <a:xfrm>
          <a:off x="3797300" y="109760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86360</xdr:rowOff>
    </xdr:from>
    <xdr:to>
      <xdr:col>15</xdr:col>
      <xdr:colOff>101600</xdr:colOff>
      <xdr:row>64</xdr:row>
      <xdr:rowOff>16510</xdr:rowOff>
    </xdr:to>
    <xdr:sp macro="" textlink="">
      <xdr:nvSpPr>
        <xdr:cNvPr id="194" name="楕円 193"/>
        <xdr:cNvSpPr/>
      </xdr:nvSpPr>
      <xdr:spPr>
        <a:xfrm>
          <a:off x="2857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137160</xdr:rowOff>
    </xdr:from>
    <xdr:to>
      <xdr:col>19</xdr:col>
      <xdr:colOff>177800</xdr:colOff>
      <xdr:row>64</xdr:row>
      <xdr:rowOff>3266</xdr:rowOff>
    </xdr:to>
    <xdr:cxnSp macro="">
      <xdr:nvCxnSpPr>
        <xdr:cNvPr id="195" name="直線コネクタ 194"/>
        <xdr:cNvCxnSpPr/>
      </xdr:nvCxnSpPr>
      <xdr:spPr>
        <a:xfrm>
          <a:off x="2908300" y="109385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47172</xdr:rowOff>
    </xdr:from>
    <xdr:to>
      <xdr:col>10</xdr:col>
      <xdr:colOff>165100</xdr:colOff>
      <xdr:row>63</xdr:row>
      <xdr:rowOff>148772</xdr:rowOff>
    </xdr:to>
    <xdr:sp macro="" textlink="">
      <xdr:nvSpPr>
        <xdr:cNvPr id="196" name="楕円 195"/>
        <xdr:cNvSpPr/>
      </xdr:nvSpPr>
      <xdr:spPr>
        <a:xfrm>
          <a:off x="1968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97972</xdr:rowOff>
    </xdr:from>
    <xdr:to>
      <xdr:col>15</xdr:col>
      <xdr:colOff>50800</xdr:colOff>
      <xdr:row>63</xdr:row>
      <xdr:rowOff>137160</xdr:rowOff>
    </xdr:to>
    <xdr:cxnSp macro="">
      <xdr:nvCxnSpPr>
        <xdr:cNvPr id="197" name="直線コネクタ 196"/>
        <xdr:cNvCxnSpPr/>
      </xdr:nvCxnSpPr>
      <xdr:spPr>
        <a:xfrm>
          <a:off x="2019300" y="108993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9616</xdr:rowOff>
    </xdr:from>
    <xdr:to>
      <xdr:col>6</xdr:col>
      <xdr:colOff>38100</xdr:colOff>
      <xdr:row>63</xdr:row>
      <xdr:rowOff>111216</xdr:rowOff>
    </xdr:to>
    <xdr:sp macro="" textlink="">
      <xdr:nvSpPr>
        <xdr:cNvPr id="198" name="楕円 197"/>
        <xdr:cNvSpPr/>
      </xdr:nvSpPr>
      <xdr:spPr>
        <a:xfrm>
          <a:off x="1079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60416</xdr:rowOff>
    </xdr:from>
    <xdr:to>
      <xdr:col>10</xdr:col>
      <xdr:colOff>114300</xdr:colOff>
      <xdr:row>63</xdr:row>
      <xdr:rowOff>97972</xdr:rowOff>
    </xdr:to>
    <xdr:cxnSp macro="">
      <xdr:nvCxnSpPr>
        <xdr:cNvPr id="199" name="直線コネクタ 198"/>
        <xdr:cNvCxnSpPr/>
      </xdr:nvCxnSpPr>
      <xdr:spPr>
        <a:xfrm>
          <a:off x="1130300" y="108617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45193</xdr:rowOff>
    </xdr:from>
    <xdr:ext cx="405111" cy="259045"/>
    <xdr:sp macro="" textlink="">
      <xdr:nvSpPr>
        <xdr:cNvPr id="204" name="n_1mainValue【体育館・プール】&#10;有形固定資産減価償却率"/>
        <xdr:cNvSpPr txBox="1"/>
      </xdr:nvSpPr>
      <xdr:spPr>
        <a:xfrm>
          <a:off x="35820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7637</xdr:rowOff>
    </xdr:from>
    <xdr:ext cx="405111" cy="259045"/>
    <xdr:sp macro="" textlink="">
      <xdr:nvSpPr>
        <xdr:cNvPr id="205" name="n_2mainValue【体育館・プール】&#10;有形固定資産減価償却率"/>
        <xdr:cNvSpPr txBox="1"/>
      </xdr:nvSpPr>
      <xdr:spPr>
        <a:xfrm>
          <a:off x="2705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139899</xdr:rowOff>
    </xdr:from>
    <xdr:ext cx="405111" cy="259045"/>
    <xdr:sp macro="" textlink="">
      <xdr:nvSpPr>
        <xdr:cNvPr id="206" name="n_3mainValue【体育館・プール】&#10;有形固定資産減価償却率"/>
        <xdr:cNvSpPr txBox="1"/>
      </xdr:nvSpPr>
      <xdr:spPr>
        <a:xfrm>
          <a:off x="1816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102343</xdr:rowOff>
    </xdr:from>
    <xdr:ext cx="405111" cy="259045"/>
    <xdr:sp macro="" textlink="">
      <xdr:nvSpPr>
        <xdr:cNvPr id="207" name="n_4mainValue【体育館・プール】&#10;有形固定資産減価償却率"/>
        <xdr:cNvSpPr txBox="1"/>
      </xdr:nvSpPr>
      <xdr:spPr>
        <a:xfrm>
          <a:off x="9277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247" name="楕円 246"/>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248" name="【体育館・プール】&#10;一人当たり面積該当値テキスト"/>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34925</xdr:rowOff>
    </xdr:from>
    <xdr:to>
      <xdr:col>50</xdr:col>
      <xdr:colOff>165100</xdr:colOff>
      <xdr:row>63</xdr:row>
      <xdr:rowOff>136525</xdr:rowOff>
    </xdr:to>
    <xdr:sp macro="" textlink="">
      <xdr:nvSpPr>
        <xdr:cNvPr id="249" name="楕円 248"/>
        <xdr:cNvSpPr/>
      </xdr:nvSpPr>
      <xdr:spPr>
        <a:xfrm>
          <a:off x="9588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85725</xdr:rowOff>
    </xdr:from>
    <xdr:to>
      <xdr:col>55</xdr:col>
      <xdr:colOff>0</xdr:colOff>
      <xdr:row>63</xdr:row>
      <xdr:rowOff>87630</xdr:rowOff>
    </xdr:to>
    <xdr:cxnSp macro="">
      <xdr:nvCxnSpPr>
        <xdr:cNvPr id="250" name="直線コネクタ 249"/>
        <xdr:cNvCxnSpPr/>
      </xdr:nvCxnSpPr>
      <xdr:spPr>
        <a:xfrm>
          <a:off x="9639300" y="108870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251" name="楕円 250"/>
        <xdr:cNvSpPr/>
      </xdr:nvSpPr>
      <xdr:spPr>
        <a:xfrm>
          <a:off x="869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85725</xdr:rowOff>
    </xdr:from>
    <xdr:to>
      <xdr:col>50</xdr:col>
      <xdr:colOff>114300</xdr:colOff>
      <xdr:row>63</xdr:row>
      <xdr:rowOff>85725</xdr:rowOff>
    </xdr:to>
    <xdr:cxnSp macro="">
      <xdr:nvCxnSpPr>
        <xdr:cNvPr id="252" name="直線コネクタ 251"/>
        <xdr:cNvCxnSpPr/>
      </xdr:nvCxnSpPr>
      <xdr:spPr>
        <a:xfrm>
          <a:off x="8750300" y="1088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253" name="楕円 252"/>
        <xdr:cNvSpPr/>
      </xdr:nvSpPr>
      <xdr:spPr>
        <a:xfrm>
          <a:off x="7810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83820</xdr:rowOff>
    </xdr:from>
    <xdr:to>
      <xdr:col>45</xdr:col>
      <xdr:colOff>177800</xdr:colOff>
      <xdr:row>63</xdr:row>
      <xdr:rowOff>85725</xdr:rowOff>
    </xdr:to>
    <xdr:cxnSp macro="">
      <xdr:nvCxnSpPr>
        <xdr:cNvPr id="254" name="直線コネクタ 253"/>
        <xdr:cNvCxnSpPr/>
      </xdr:nvCxnSpPr>
      <xdr:spPr>
        <a:xfrm>
          <a:off x="7861300" y="1088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31115</xdr:rowOff>
    </xdr:from>
    <xdr:to>
      <xdr:col>36</xdr:col>
      <xdr:colOff>165100</xdr:colOff>
      <xdr:row>63</xdr:row>
      <xdr:rowOff>132715</xdr:rowOff>
    </xdr:to>
    <xdr:sp macro="" textlink="">
      <xdr:nvSpPr>
        <xdr:cNvPr id="255" name="楕円 254"/>
        <xdr:cNvSpPr/>
      </xdr:nvSpPr>
      <xdr:spPr>
        <a:xfrm>
          <a:off x="6921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81915</xdr:rowOff>
    </xdr:from>
    <xdr:to>
      <xdr:col>41</xdr:col>
      <xdr:colOff>50800</xdr:colOff>
      <xdr:row>63</xdr:row>
      <xdr:rowOff>83820</xdr:rowOff>
    </xdr:to>
    <xdr:cxnSp macro="">
      <xdr:nvCxnSpPr>
        <xdr:cNvPr id="256" name="直線コネクタ 255"/>
        <xdr:cNvCxnSpPr/>
      </xdr:nvCxnSpPr>
      <xdr:spPr>
        <a:xfrm>
          <a:off x="6972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127652</xdr:rowOff>
    </xdr:from>
    <xdr:ext cx="469744" cy="259045"/>
    <xdr:sp macro="" textlink="">
      <xdr:nvSpPr>
        <xdr:cNvPr id="261" name="n_1mainValue【体育館・プール】&#10;一人当たり面積"/>
        <xdr:cNvSpPr txBox="1"/>
      </xdr:nvSpPr>
      <xdr:spPr>
        <a:xfrm>
          <a:off x="93917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262" name="n_2mainValue【体育館・プール】&#10;一人当たり面積"/>
        <xdr:cNvSpPr txBox="1"/>
      </xdr:nvSpPr>
      <xdr:spPr>
        <a:xfrm>
          <a:off x="8515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263" name="n_3mainValue【体育館・プール】&#10;一人当たり面積"/>
        <xdr:cNvSpPr txBox="1"/>
      </xdr:nvSpPr>
      <xdr:spPr>
        <a:xfrm>
          <a:off x="7626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123842</xdr:rowOff>
    </xdr:from>
    <xdr:ext cx="469744" cy="259045"/>
    <xdr:sp macro="" textlink="">
      <xdr:nvSpPr>
        <xdr:cNvPr id="264" name="n_4mainValue【体育館・プール】&#10;一人当たり面積"/>
        <xdr:cNvSpPr txBox="1"/>
      </xdr:nvSpPr>
      <xdr:spPr>
        <a:xfrm>
          <a:off x="6737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305" name="楕円 304"/>
        <xdr:cNvSpPr/>
      </xdr:nvSpPr>
      <xdr:spPr>
        <a:xfrm>
          <a:off x="4584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6366</xdr:rowOff>
    </xdr:from>
    <xdr:ext cx="405111" cy="259045"/>
    <xdr:sp macro="" textlink="">
      <xdr:nvSpPr>
        <xdr:cNvPr id="306" name="【福祉施設】&#10;有形固定資産減価償却率該当値テキスト"/>
        <xdr:cNvSpPr txBox="1"/>
      </xdr:nvSpPr>
      <xdr:spPr>
        <a:xfrm>
          <a:off x="4673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307" name="楕円 306"/>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34289</xdr:rowOff>
    </xdr:to>
    <xdr:cxnSp macro="">
      <xdr:nvCxnSpPr>
        <xdr:cNvPr id="308" name="直線コネクタ 307"/>
        <xdr:cNvCxnSpPr/>
      </xdr:nvCxnSpPr>
      <xdr:spPr>
        <a:xfrm>
          <a:off x="3797300" y="139122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309" name="楕円 308"/>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24764</xdr:rowOff>
    </xdr:to>
    <xdr:cxnSp macro="">
      <xdr:nvCxnSpPr>
        <xdr:cNvPr id="310" name="直線コネクタ 309"/>
        <xdr:cNvCxnSpPr/>
      </xdr:nvCxnSpPr>
      <xdr:spPr>
        <a:xfrm>
          <a:off x="2908300" y="138588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111125</xdr:rowOff>
    </xdr:from>
    <xdr:to>
      <xdr:col>10</xdr:col>
      <xdr:colOff>165100</xdr:colOff>
      <xdr:row>81</xdr:row>
      <xdr:rowOff>41275</xdr:rowOff>
    </xdr:to>
    <xdr:sp macro="" textlink="">
      <xdr:nvSpPr>
        <xdr:cNvPr id="311" name="楕円 310"/>
        <xdr:cNvSpPr/>
      </xdr:nvSpPr>
      <xdr:spPr>
        <a:xfrm>
          <a:off x="1968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80</xdr:row>
      <xdr:rowOff>161925</xdr:rowOff>
    </xdr:to>
    <xdr:cxnSp macro="">
      <xdr:nvCxnSpPr>
        <xdr:cNvPr id="312" name="直線コネクタ 311"/>
        <xdr:cNvCxnSpPr/>
      </xdr:nvCxnSpPr>
      <xdr:spPr>
        <a:xfrm flipV="1">
          <a:off x="2019300" y="13858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111125</xdr:rowOff>
    </xdr:from>
    <xdr:to>
      <xdr:col>6</xdr:col>
      <xdr:colOff>38100</xdr:colOff>
      <xdr:row>82</xdr:row>
      <xdr:rowOff>41275</xdr:rowOff>
    </xdr:to>
    <xdr:sp macro="" textlink="">
      <xdr:nvSpPr>
        <xdr:cNvPr id="313" name="楕円 312"/>
        <xdr:cNvSpPr/>
      </xdr:nvSpPr>
      <xdr:spPr>
        <a:xfrm>
          <a:off x="1079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161925</xdr:rowOff>
    </xdr:from>
    <xdr:to>
      <xdr:col>10</xdr:col>
      <xdr:colOff>114300</xdr:colOff>
      <xdr:row>81</xdr:row>
      <xdr:rowOff>161925</xdr:rowOff>
    </xdr:to>
    <xdr:cxnSp macro="">
      <xdr:nvCxnSpPr>
        <xdr:cNvPr id="314" name="直線コネクタ 313"/>
        <xdr:cNvCxnSpPr/>
      </xdr:nvCxnSpPr>
      <xdr:spPr>
        <a:xfrm flipV="1">
          <a:off x="1130300" y="138779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6"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319" name="n_1mainValue【福祉施設】&#10;有形固定資産減価償却率"/>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320" name="n_2mainValue【福祉施設】&#10;有形固定資産減価償却率"/>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57802</xdr:rowOff>
    </xdr:from>
    <xdr:ext cx="405111" cy="259045"/>
    <xdr:sp macro="" textlink="">
      <xdr:nvSpPr>
        <xdr:cNvPr id="321" name="n_3mainValue【福祉施設】&#10;有形固定資産減価償却率"/>
        <xdr:cNvSpPr txBox="1"/>
      </xdr:nvSpPr>
      <xdr:spPr>
        <a:xfrm>
          <a:off x="1816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32402</xdr:rowOff>
    </xdr:from>
    <xdr:ext cx="405111" cy="259045"/>
    <xdr:sp macro="" textlink="">
      <xdr:nvSpPr>
        <xdr:cNvPr id="322" name="n_4mainValue【福祉施設】&#10;有形固定資産減価償却率"/>
        <xdr:cNvSpPr txBox="1"/>
      </xdr:nvSpPr>
      <xdr:spPr>
        <a:xfrm>
          <a:off x="927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64" name="楕円 363"/>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21607</xdr:rowOff>
    </xdr:from>
    <xdr:ext cx="469744" cy="259045"/>
    <xdr:sp macro="" textlink="">
      <xdr:nvSpPr>
        <xdr:cNvPr id="365" name="【福祉施設】&#10;一人当たり面積該当値テキスト"/>
        <xdr:cNvSpPr txBox="1"/>
      </xdr:nvSpPr>
      <xdr:spPr>
        <a:xfrm>
          <a:off x="10515600"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166914</xdr:rowOff>
    </xdr:from>
    <xdr:to>
      <xdr:col>50</xdr:col>
      <xdr:colOff>165100</xdr:colOff>
      <xdr:row>85</xdr:row>
      <xdr:rowOff>97064</xdr:rowOff>
    </xdr:to>
    <xdr:sp macro="" textlink="">
      <xdr:nvSpPr>
        <xdr:cNvPr id="366" name="楕円 365"/>
        <xdr:cNvSpPr/>
      </xdr:nvSpPr>
      <xdr:spPr>
        <a:xfrm>
          <a:off x="958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46264</xdr:rowOff>
    </xdr:from>
    <xdr:to>
      <xdr:col>55</xdr:col>
      <xdr:colOff>0</xdr:colOff>
      <xdr:row>85</xdr:row>
      <xdr:rowOff>49530</xdr:rowOff>
    </xdr:to>
    <xdr:cxnSp macro="">
      <xdr:nvCxnSpPr>
        <xdr:cNvPr id="367" name="直線コネクタ 366"/>
        <xdr:cNvCxnSpPr/>
      </xdr:nvCxnSpPr>
      <xdr:spPr>
        <a:xfrm>
          <a:off x="9639300" y="146195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163649</xdr:rowOff>
    </xdr:from>
    <xdr:to>
      <xdr:col>46</xdr:col>
      <xdr:colOff>38100</xdr:colOff>
      <xdr:row>85</xdr:row>
      <xdr:rowOff>93799</xdr:rowOff>
    </xdr:to>
    <xdr:sp macro="" textlink="">
      <xdr:nvSpPr>
        <xdr:cNvPr id="368" name="楕円 367"/>
        <xdr:cNvSpPr/>
      </xdr:nvSpPr>
      <xdr:spPr>
        <a:xfrm>
          <a:off x="8699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46264</xdr:rowOff>
    </xdr:to>
    <xdr:cxnSp macro="">
      <xdr:nvCxnSpPr>
        <xdr:cNvPr id="369" name="直線コネクタ 368"/>
        <xdr:cNvCxnSpPr/>
      </xdr:nvCxnSpPr>
      <xdr:spPr>
        <a:xfrm>
          <a:off x="8750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166914</xdr:rowOff>
    </xdr:from>
    <xdr:to>
      <xdr:col>41</xdr:col>
      <xdr:colOff>101600</xdr:colOff>
      <xdr:row>85</xdr:row>
      <xdr:rowOff>97064</xdr:rowOff>
    </xdr:to>
    <xdr:sp macro="" textlink="">
      <xdr:nvSpPr>
        <xdr:cNvPr id="370" name="楕円 369"/>
        <xdr:cNvSpPr/>
      </xdr:nvSpPr>
      <xdr:spPr>
        <a:xfrm>
          <a:off x="781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42999</xdr:rowOff>
    </xdr:from>
    <xdr:to>
      <xdr:col>45</xdr:col>
      <xdr:colOff>177800</xdr:colOff>
      <xdr:row>85</xdr:row>
      <xdr:rowOff>46264</xdr:rowOff>
    </xdr:to>
    <xdr:cxnSp macro="">
      <xdr:nvCxnSpPr>
        <xdr:cNvPr id="371" name="直線コネクタ 370"/>
        <xdr:cNvCxnSpPr/>
      </xdr:nvCxnSpPr>
      <xdr:spPr>
        <a:xfrm flipV="1">
          <a:off x="7861300" y="1461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75474</xdr:rowOff>
    </xdr:from>
    <xdr:to>
      <xdr:col>36</xdr:col>
      <xdr:colOff>165100</xdr:colOff>
      <xdr:row>85</xdr:row>
      <xdr:rowOff>5624</xdr:rowOff>
    </xdr:to>
    <xdr:sp macro="" textlink="">
      <xdr:nvSpPr>
        <xdr:cNvPr id="372" name="楕円 371"/>
        <xdr:cNvSpPr/>
      </xdr:nvSpPr>
      <xdr:spPr>
        <a:xfrm>
          <a:off x="6921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126274</xdr:rowOff>
    </xdr:from>
    <xdr:to>
      <xdr:col>41</xdr:col>
      <xdr:colOff>50800</xdr:colOff>
      <xdr:row>85</xdr:row>
      <xdr:rowOff>46264</xdr:rowOff>
    </xdr:to>
    <xdr:cxnSp macro="">
      <xdr:nvCxnSpPr>
        <xdr:cNvPr id="373" name="直線コネクタ 372"/>
        <xdr:cNvCxnSpPr/>
      </xdr:nvCxnSpPr>
      <xdr:spPr>
        <a:xfrm>
          <a:off x="6972300" y="145280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113591</xdr:rowOff>
    </xdr:from>
    <xdr:ext cx="469744" cy="259045"/>
    <xdr:sp macro="" textlink="">
      <xdr:nvSpPr>
        <xdr:cNvPr id="378" name="n_1mainValue【福祉施設】&#10;一人当たり面積"/>
        <xdr:cNvSpPr txBox="1"/>
      </xdr:nvSpPr>
      <xdr:spPr>
        <a:xfrm>
          <a:off x="93917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110326</xdr:rowOff>
    </xdr:from>
    <xdr:ext cx="469744" cy="259045"/>
    <xdr:sp macro="" textlink="">
      <xdr:nvSpPr>
        <xdr:cNvPr id="379" name="n_2mainValue【福祉施設】&#10;一人当たり面積"/>
        <xdr:cNvSpPr txBox="1"/>
      </xdr:nvSpPr>
      <xdr:spPr>
        <a:xfrm>
          <a:off x="8515427"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113591</xdr:rowOff>
    </xdr:from>
    <xdr:ext cx="469744" cy="259045"/>
    <xdr:sp macro="" textlink="">
      <xdr:nvSpPr>
        <xdr:cNvPr id="380" name="n_3mainValue【福祉施設】&#10;一人当たり面積"/>
        <xdr:cNvSpPr txBox="1"/>
      </xdr:nvSpPr>
      <xdr:spPr>
        <a:xfrm>
          <a:off x="7626427"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81" name="n_4main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17236</xdr:rowOff>
    </xdr:from>
    <xdr:to>
      <xdr:col>24</xdr:col>
      <xdr:colOff>114300</xdr:colOff>
      <xdr:row>103</xdr:row>
      <xdr:rowOff>118836</xdr:rowOff>
    </xdr:to>
    <xdr:sp macro="" textlink="">
      <xdr:nvSpPr>
        <xdr:cNvPr id="423" name="楕円 422"/>
        <xdr:cNvSpPr/>
      </xdr:nvSpPr>
      <xdr:spPr>
        <a:xfrm>
          <a:off x="4584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40113</xdr:rowOff>
    </xdr:from>
    <xdr:ext cx="405111" cy="259045"/>
    <xdr:sp macro="" textlink="">
      <xdr:nvSpPr>
        <xdr:cNvPr id="424" name="【市民会館】&#10;有形固定資産減価償却率該当値テキスト"/>
        <xdr:cNvSpPr txBox="1"/>
      </xdr:nvSpPr>
      <xdr:spPr>
        <a:xfrm>
          <a:off x="46736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425" name="楕円 424"/>
        <xdr:cNvSpPr/>
      </xdr:nvSpPr>
      <xdr:spPr>
        <a:xfrm>
          <a:off x="3746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30480</xdr:rowOff>
    </xdr:from>
    <xdr:to>
      <xdr:col>24</xdr:col>
      <xdr:colOff>63500</xdr:colOff>
      <xdr:row>103</xdr:row>
      <xdr:rowOff>68036</xdr:rowOff>
    </xdr:to>
    <xdr:cxnSp macro="">
      <xdr:nvCxnSpPr>
        <xdr:cNvPr id="426" name="直線コネクタ 425"/>
        <xdr:cNvCxnSpPr/>
      </xdr:nvCxnSpPr>
      <xdr:spPr>
        <a:xfrm>
          <a:off x="3797300" y="1768983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118473</xdr:rowOff>
    </xdr:from>
    <xdr:to>
      <xdr:col>15</xdr:col>
      <xdr:colOff>101600</xdr:colOff>
      <xdr:row>103</xdr:row>
      <xdr:rowOff>48623</xdr:rowOff>
    </xdr:to>
    <xdr:sp macro="" textlink="">
      <xdr:nvSpPr>
        <xdr:cNvPr id="427" name="楕円 426"/>
        <xdr:cNvSpPr/>
      </xdr:nvSpPr>
      <xdr:spPr>
        <a:xfrm>
          <a:off x="2857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169273</xdr:rowOff>
    </xdr:from>
    <xdr:to>
      <xdr:col>19</xdr:col>
      <xdr:colOff>177800</xdr:colOff>
      <xdr:row>103</xdr:row>
      <xdr:rowOff>30480</xdr:rowOff>
    </xdr:to>
    <xdr:cxnSp macro="">
      <xdr:nvCxnSpPr>
        <xdr:cNvPr id="428" name="直線コネクタ 427"/>
        <xdr:cNvCxnSpPr/>
      </xdr:nvCxnSpPr>
      <xdr:spPr>
        <a:xfrm>
          <a:off x="2908300" y="1765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429" name="楕円 428"/>
        <xdr:cNvSpPr/>
      </xdr:nvSpPr>
      <xdr:spPr>
        <a:xfrm>
          <a:off x="1968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157843</xdr:rowOff>
    </xdr:from>
    <xdr:to>
      <xdr:col>15</xdr:col>
      <xdr:colOff>50800</xdr:colOff>
      <xdr:row>102</xdr:row>
      <xdr:rowOff>169273</xdr:rowOff>
    </xdr:to>
    <xdr:cxnSp macro="">
      <xdr:nvCxnSpPr>
        <xdr:cNvPr id="430" name="直線コネクタ 429"/>
        <xdr:cNvCxnSpPr/>
      </xdr:nvCxnSpPr>
      <xdr:spPr>
        <a:xfrm>
          <a:off x="2019300" y="176457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74386</xdr:rowOff>
    </xdr:from>
    <xdr:to>
      <xdr:col>6</xdr:col>
      <xdr:colOff>38100</xdr:colOff>
      <xdr:row>103</xdr:row>
      <xdr:rowOff>4536</xdr:rowOff>
    </xdr:to>
    <xdr:sp macro="" textlink="">
      <xdr:nvSpPr>
        <xdr:cNvPr id="431" name="楕円 430"/>
        <xdr:cNvSpPr/>
      </xdr:nvSpPr>
      <xdr:spPr>
        <a:xfrm>
          <a:off x="1079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125186</xdr:rowOff>
    </xdr:from>
    <xdr:to>
      <xdr:col>10</xdr:col>
      <xdr:colOff>114300</xdr:colOff>
      <xdr:row>102</xdr:row>
      <xdr:rowOff>157843</xdr:rowOff>
    </xdr:to>
    <xdr:cxnSp macro="">
      <xdr:nvCxnSpPr>
        <xdr:cNvPr id="432" name="直線コネクタ 431"/>
        <xdr:cNvCxnSpPr/>
      </xdr:nvCxnSpPr>
      <xdr:spPr>
        <a:xfrm>
          <a:off x="1130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437" name="n_1mainValue【市民会館】&#10;有形固定資産減価償却率"/>
        <xdr:cNvSpPr txBox="1"/>
      </xdr:nvSpPr>
      <xdr:spPr>
        <a:xfrm>
          <a:off x="3582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65150</xdr:rowOff>
    </xdr:from>
    <xdr:ext cx="405111" cy="259045"/>
    <xdr:sp macro="" textlink="">
      <xdr:nvSpPr>
        <xdr:cNvPr id="438" name="n_2mainValue【市民会館】&#10;有形固定資産減価償却率"/>
        <xdr:cNvSpPr txBox="1"/>
      </xdr:nvSpPr>
      <xdr:spPr>
        <a:xfrm>
          <a:off x="2705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439" name="n_3mainValue【市民会館】&#10;有形固定資産減価償却率"/>
        <xdr:cNvSpPr txBox="1"/>
      </xdr:nvSpPr>
      <xdr:spPr>
        <a:xfrm>
          <a:off x="1816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21063</xdr:rowOff>
    </xdr:from>
    <xdr:ext cx="405111" cy="259045"/>
    <xdr:sp macro="" textlink="">
      <xdr:nvSpPr>
        <xdr:cNvPr id="440" name="n_4mainValue【市民会館】&#10;有形固定資産減価償却率"/>
        <xdr:cNvSpPr txBox="1"/>
      </xdr:nvSpPr>
      <xdr:spPr>
        <a:xfrm>
          <a:off x="927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121738</xdr:rowOff>
    </xdr:from>
    <xdr:to>
      <xdr:col>55</xdr:col>
      <xdr:colOff>50800</xdr:colOff>
      <xdr:row>106</xdr:row>
      <xdr:rowOff>51888</xdr:rowOff>
    </xdr:to>
    <xdr:sp macro="" textlink="">
      <xdr:nvSpPr>
        <xdr:cNvPr id="482" name="楕円 481"/>
        <xdr:cNvSpPr/>
      </xdr:nvSpPr>
      <xdr:spPr>
        <a:xfrm>
          <a:off x="10426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144615</xdr:rowOff>
    </xdr:from>
    <xdr:ext cx="469744" cy="259045"/>
    <xdr:sp macro="" textlink="">
      <xdr:nvSpPr>
        <xdr:cNvPr id="483" name="【市民会館】&#10;一人当たり面積該当値テキスト"/>
        <xdr:cNvSpPr txBox="1"/>
      </xdr:nvSpPr>
      <xdr:spPr>
        <a:xfrm>
          <a:off x="10515600" y="1797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118473</xdr:rowOff>
    </xdr:from>
    <xdr:to>
      <xdr:col>50</xdr:col>
      <xdr:colOff>165100</xdr:colOff>
      <xdr:row>106</xdr:row>
      <xdr:rowOff>48623</xdr:rowOff>
    </xdr:to>
    <xdr:sp macro="" textlink="">
      <xdr:nvSpPr>
        <xdr:cNvPr id="484" name="楕円 483"/>
        <xdr:cNvSpPr/>
      </xdr:nvSpPr>
      <xdr:spPr>
        <a:xfrm>
          <a:off x="9588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169273</xdr:rowOff>
    </xdr:from>
    <xdr:to>
      <xdr:col>55</xdr:col>
      <xdr:colOff>0</xdr:colOff>
      <xdr:row>106</xdr:row>
      <xdr:rowOff>1088</xdr:rowOff>
    </xdr:to>
    <xdr:cxnSp macro="">
      <xdr:nvCxnSpPr>
        <xdr:cNvPr id="485" name="直線コネクタ 484"/>
        <xdr:cNvCxnSpPr/>
      </xdr:nvCxnSpPr>
      <xdr:spPr>
        <a:xfrm>
          <a:off x="9639300" y="1817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86" name="楕円 485"/>
        <xdr:cNvSpPr/>
      </xdr:nvSpPr>
      <xdr:spPr>
        <a:xfrm>
          <a:off x="8699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162742</xdr:rowOff>
    </xdr:from>
    <xdr:to>
      <xdr:col>50</xdr:col>
      <xdr:colOff>114300</xdr:colOff>
      <xdr:row>105</xdr:row>
      <xdr:rowOff>169273</xdr:rowOff>
    </xdr:to>
    <xdr:cxnSp macro="">
      <xdr:nvCxnSpPr>
        <xdr:cNvPr id="487" name="直線コネクタ 486"/>
        <xdr:cNvCxnSpPr/>
      </xdr:nvCxnSpPr>
      <xdr:spPr>
        <a:xfrm>
          <a:off x="8750300" y="181649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108676</xdr:rowOff>
    </xdr:from>
    <xdr:to>
      <xdr:col>41</xdr:col>
      <xdr:colOff>101600</xdr:colOff>
      <xdr:row>106</xdr:row>
      <xdr:rowOff>38826</xdr:rowOff>
    </xdr:to>
    <xdr:sp macro="" textlink="">
      <xdr:nvSpPr>
        <xdr:cNvPr id="488" name="楕円 487"/>
        <xdr:cNvSpPr/>
      </xdr:nvSpPr>
      <xdr:spPr>
        <a:xfrm>
          <a:off x="7810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159476</xdr:rowOff>
    </xdr:from>
    <xdr:to>
      <xdr:col>45</xdr:col>
      <xdr:colOff>177800</xdr:colOff>
      <xdr:row>105</xdr:row>
      <xdr:rowOff>162742</xdr:rowOff>
    </xdr:to>
    <xdr:cxnSp macro="">
      <xdr:nvCxnSpPr>
        <xdr:cNvPr id="489" name="直線コネクタ 488"/>
        <xdr:cNvCxnSpPr/>
      </xdr:nvCxnSpPr>
      <xdr:spPr>
        <a:xfrm>
          <a:off x="7861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102144</xdr:rowOff>
    </xdr:from>
    <xdr:to>
      <xdr:col>36</xdr:col>
      <xdr:colOff>165100</xdr:colOff>
      <xdr:row>106</xdr:row>
      <xdr:rowOff>32294</xdr:rowOff>
    </xdr:to>
    <xdr:sp macro="" textlink="">
      <xdr:nvSpPr>
        <xdr:cNvPr id="490" name="楕円 489"/>
        <xdr:cNvSpPr/>
      </xdr:nvSpPr>
      <xdr:spPr>
        <a:xfrm>
          <a:off x="6921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152944</xdr:rowOff>
    </xdr:from>
    <xdr:to>
      <xdr:col>41</xdr:col>
      <xdr:colOff>50800</xdr:colOff>
      <xdr:row>105</xdr:row>
      <xdr:rowOff>159476</xdr:rowOff>
    </xdr:to>
    <xdr:cxnSp macro="">
      <xdr:nvCxnSpPr>
        <xdr:cNvPr id="491" name="直線コネクタ 490"/>
        <xdr:cNvCxnSpPr/>
      </xdr:nvCxnSpPr>
      <xdr:spPr>
        <a:xfrm>
          <a:off x="6972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65150</xdr:rowOff>
    </xdr:from>
    <xdr:ext cx="469744" cy="259045"/>
    <xdr:sp macro="" textlink="">
      <xdr:nvSpPr>
        <xdr:cNvPr id="496" name="n_1mainValue【市民会館】&#10;一人当たり面積"/>
        <xdr:cNvSpPr txBox="1"/>
      </xdr:nvSpPr>
      <xdr:spPr>
        <a:xfrm>
          <a:off x="93917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58619</xdr:rowOff>
    </xdr:from>
    <xdr:ext cx="469744" cy="259045"/>
    <xdr:sp macro="" textlink="">
      <xdr:nvSpPr>
        <xdr:cNvPr id="497" name="n_2mainValue【市民会館】&#10;一人当たり面積"/>
        <xdr:cNvSpPr txBox="1"/>
      </xdr:nvSpPr>
      <xdr:spPr>
        <a:xfrm>
          <a:off x="8515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55353</xdr:rowOff>
    </xdr:from>
    <xdr:ext cx="469744" cy="259045"/>
    <xdr:sp macro="" textlink="">
      <xdr:nvSpPr>
        <xdr:cNvPr id="498" name="n_3mainValue【市民会館】&#10;一人当たり面積"/>
        <xdr:cNvSpPr txBox="1"/>
      </xdr:nvSpPr>
      <xdr:spPr>
        <a:xfrm>
          <a:off x="7626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48821</xdr:rowOff>
    </xdr:from>
    <xdr:ext cx="469744" cy="259045"/>
    <xdr:sp macro="" textlink="">
      <xdr:nvSpPr>
        <xdr:cNvPr id="499" name="n_4mainValue【市民会館】&#10;一人当たり面積"/>
        <xdr:cNvSpPr txBox="1"/>
      </xdr:nvSpPr>
      <xdr:spPr>
        <a:xfrm>
          <a:off x="6737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97246</xdr:rowOff>
    </xdr:from>
    <xdr:to>
      <xdr:col>85</xdr:col>
      <xdr:colOff>177800</xdr:colOff>
      <xdr:row>38</xdr:row>
      <xdr:rowOff>27395</xdr:rowOff>
    </xdr:to>
    <xdr:sp macro="" textlink="">
      <xdr:nvSpPr>
        <xdr:cNvPr id="541" name="楕円 540"/>
        <xdr:cNvSpPr/>
      </xdr:nvSpPr>
      <xdr:spPr>
        <a:xfrm>
          <a:off x="16268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120123</xdr:rowOff>
    </xdr:from>
    <xdr:ext cx="405111" cy="259045"/>
    <xdr:sp macro="" textlink="">
      <xdr:nvSpPr>
        <xdr:cNvPr id="542" name="【一般廃棄物処理施設】&#10;有形固定資産減価償却率該当値テキスト"/>
        <xdr:cNvSpPr txBox="1"/>
      </xdr:nvSpPr>
      <xdr:spPr>
        <a:xfrm>
          <a:off x="16357600"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543" name="楕円 542"/>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126819</xdr:rowOff>
    </xdr:from>
    <xdr:to>
      <xdr:col>85</xdr:col>
      <xdr:colOff>127000</xdr:colOff>
      <xdr:row>37</xdr:row>
      <xdr:rowOff>148046</xdr:rowOff>
    </xdr:to>
    <xdr:cxnSp macro="">
      <xdr:nvCxnSpPr>
        <xdr:cNvPr id="544" name="直線コネクタ 543"/>
        <xdr:cNvCxnSpPr/>
      </xdr:nvCxnSpPr>
      <xdr:spPr>
        <a:xfrm>
          <a:off x="15481300" y="647046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35197</xdr:rowOff>
    </xdr:from>
    <xdr:to>
      <xdr:col>76</xdr:col>
      <xdr:colOff>165100</xdr:colOff>
      <xdr:row>37</xdr:row>
      <xdr:rowOff>136797</xdr:rowOff>
    </xdr:to>
    <xdr:sp macro="" textlink="">
      <xdr:nvSpPr>
        <xdr:cNvPr id="545" name="楕円 544"/>
        <xdr:cNvSpPr/>
      </xdr:nvSpPr>
      <xdr:spPr>
        <a:xfrm>
          <a:off x="14541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85997</xdr:rowOff>
    </xdr:from>
    <xdr:to>
      <xdr:col>81</xdr:col>
      <xdr:colOff>50800</xdr:colOff>
      <xdr:row>37</xdr:row>
      <xdr:rowOff>126819</xdr:rowOff>
    </xdr:to>
    <xdr:cxnSp macro="">
      <xdr:nvCxnSpPr>
        <xdr:cNvPr id="546" name="直線コネクタ 545"/>
        <xdr:cNvCxnSpPr/>
      </xdr:nvCxnSpPr>
      <xdr:spPr>
        <a:xfrm>
          <a:off x="14592300" y="64296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4173</xdr:rowOff>
    </xdr:from>
    <xdr:to>
      <xdr:col>72</xdr:col>
      <xdr:colOff>38100</xdr:colOff>
      <xdr:row>37</xdr:row>
      <xdr:rowOff>105773</xdr:rowOff>
    </xdr:to>
    <xdr:sp macro="" textlink="">
      <xdr:nvSpPr>
        <xdr:cNvPr id="547" name="楕円 546"/>
        <xdr:cNvSpPr/>
      </xdr:nvSpPr>
      <xdr:spPr>
        <a:xfrm>
          <a:off x="13652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54973</xdr:rowOff>
    </xdr:from>
    <xdr:to>
      <xdr:col>76</xdr:col>
      <xdr:colOff>114300</xdr:colOff>
      <xdr:row>37</xdr:row>
      <xdr:rowOff>85997</xdr:rowOff>
    </xdr:to>
    <xdr:cxnSp macro="">
      <xdr:nvCxnSpPr>
        <xdr:cNvPr id="548" name="直線コネクタ 547"/>
        <xdr:cNvCxnSpPr/>
      </xdr:nvCxnSpPr>
      <xdr:spPr>
        <a:xfrm>
          <a:off x="13703300" y="63986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125004</xdr:rowOff>
    </xdr:from>
    <xdr:to>
      <xdr:col>67</xdr:col>
      <xdr:colOff>101600</xdr:colOff>
      <xdr:row>37</xdr:row>
      <xdr:rowOff>55154</xdr:rowOff>
    </xdr:to>
    <xdr:sp macro="" textlink="">
      <xdr:nvSpPr>
        <xdr:cNvPr id="549" name="楕円 548"/>
        <xdr:cNvSpPr/>
      </xdr:nvSpPr>
      <xdr:spPr>
        <a:xfrm>
          <a:off x="12763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4354</xdr:rowOff>
    </xdr:from>
    <xdr:to>
      <xdr:col>71</xdr:col>
      <xdr:colOff>177800</xdr:colOff>
      <xdr:row>37</xdr:row>
      <xdr:rowOff>54973</xdr:rowOff>
    </xdr:to>
    <xdr:cxnSp macro="">
      <xdr:nvCxnSpPr>
        <xdr:cNvPr id="550" name="直線コネクタ 549"/>
        <xdr:cNvCxnSpPr/>
      </xdr:nvCxnSpPr>
      <xdr:spPr>
        <a:xfrm>
          <a:off x="12814300" y="634800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22696</xdr:rowOff>
    </xdr:from>
    <xdr:ext cx="405111" cy="259045"/>
    <xdr:sp macro="" textlink="">
      <xdr:nvSpPr>
        <xdr:cNvPr id="555" name="n_1mainValue【一般廃棄物処理施設】&#10;有形固定資産減価償却率"/>
        <xdr:cNvSpPr txBox="1"/>
      </xdr:nvSpPr>
      <xdr:spPr>
        <a:xfrm>
          <a:off x="15266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153324</xdr:rowOff>
    </xdr:from>
    <xdr:ext cx="405111" cy="259045"/>
    <xdr:sp macro="" textlink="">
      <xdr:nvSpPr>
        <xdr:cNvPr id="556" name="n_2mainValue【一般廃棄物処理施設】&#10;有形固定資産減価償却率"/>
        <xdr:cNvSpPr txBox="1"/>
      </xdr:nvSpPr>
      <xdr:spPr>
        <a:xfrm>
          <a:off x="14389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122300</xdr:rowOff>
    </xdr:from>
    <xdr:ext cx="405111" cy="259045"/>
    <xdr:sp macro="" textlink="">
      <xdr:nvSpPr>
        <xdr:cNvPr id="557" name="n_3mainValue【一般廃棄物処理施設】&#10;有形固定資産減価償却率"/>
        <xdr:cNvSpPr txBox="1"/>
      </xdr:nvSpPr>
      <xdr:spPr>
        <a:xfrm>
          <a:off x="13500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71681</xdr:rowOff>
    </xdr:from>
    <xdr:ext cx="405111" cy="259045"/>
    <xdr:sp macro="" textlink="">
      <xdr:nvSpPr>
        <xdr:cNvPr id="558" name="n_4mainValue【一般廃棄物処理施設】&#10;有形固定資産減価償却率"/>
        <xdr:cNvSpPr txBox="1"/>
      </xdr:nvSpPr>
      <xdr:spPr>
        <a:xfrm>
          <a:off x="12611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99423</xdr:rowOff>
    </xdr:from>
    <xdr:to>
      <xdr:col>116</xdr:col>
      <xdr:colOff>114300</xdr:colOff>
      <xdr:row>42</xdr:row>
      <xdr:rowOff>29573</xdr:rowOff>
    </xdr:to>
    <xdr:sp macro="" textlink="">
      <xdr:nvSpPr>
        <xdr:cNvPr id="598" name="楕円 597"/>
        <xdr:cNvSpPr/>
      </xdr:nvSpPr>
      <xdr:spPr>
        <a:xfrm>
          <a:off x="22110700" y="71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14350</xdr:rowOff>
    </xdr:from>
    <xdr:ext cx="534377" cy="259045"/>
    <xdr:sp macro="" textlink="">
      <xdr:nvSpPr>
        <xdr:cNvPr id="599" name="【一般廃棄物処理施設】&#10;一人当たり有形固定資産（償却資産）額該当値テキスト"/>
        <xdr:cNvSpPr txBox="1"/>
      </xdr:nvSpPr>
      <xdr:spPr>
        <a:xfrm>
          <a:off x="22199600" y="70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100343</xdr:rowOff>
    </xdr:from>
    <xdr:to>
      <xdr:col>112</xdr:col>
      <xdr:colOff>38100</xdr:colOff>
      <xdr:row>42</xdr:row>
      <xdr:rowOff>30493</xdr:rowOff>
    </xdr:to>
    <xdr:sp macro="" textlink="">
      <xdr:nvSpPr>
        <xdr:cNvPr id="600" name="楕円 599"/>
        <xdr:cNvSpPr/>
      </xdr:nvSpPr>
      <xdr:spPr>
        <a:xfrm>
          <a:off x="21272500" y="71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150223</xdr:rowOff>
    </xdr:from>
    <xdr:to>
      <xdr:col>116</xdr:col>
      <xdr:colOff>63500</xdr:colOff>
      <xdr:row>41</xdr:row>
      <xdr:rowOff>151143</xdr:rowOff>
    </xdr:to>
    <xdr:cxnSp macro="">
      <xdr:nvCxnSpPr>
        <xdr:cNvPr id="601" name="直線コネクタ 600"/>
        <xdr:cNvCxnSpPr/>
      </xdr:nvCxnSpPr>
      <xdr:spPr>
        <a:xfrm flipV="1">
          <a:off x="21323300" y="7179673"/>
          <a:ext cx="8382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100192</xdr:rowOff>
    </xdr:from>
    <xdr:to>
      <xdr:col>107</xdr:col>
      <xdr:colOff>101600</xdr:colOff>
      <xdr:row>42</xdr:row>
      <xdr:rowOff>30342</xdr:rowOff>
    </xdr:to>
    <xdr:sp macro="" textlink="">
      <xdr:nvSpPr>
        <xdr:cNvPr id="602" name="楕円 601"/>
        <xdr:cNvSpPr/>
      </xdr:nvSpPr>
      <xdr:spPr>
        <a:xfrm>
          <a:off x="20383500" y="71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150992</xdr:rowOff>
    </xdr:from>
    <xdr:to>
      <xdr:col>111</xdr:col>
      <xdr:colOff>177800</xdr:colOff>
      <xdr:row>41</xdr:row>
      <xdr:rowOff>151143</xdr:rowOff>
    </xdr:to>
    <xdr:cxnSp macro="">
      <xdr:nvCxnSpPr>
        <xdr:cNvPr id="603" name="直線コネクタ 602"/>
        <xdr:cNvCxnSpPr/>
      </xdr:nvCxnSpPr>
      <xdr:spPr>
        <a:xfrm>
          <a:off x="20434300" y="7180442"/>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99108</xdr:rowOff>
    </xdr:from>
    <xdr:to>
      <xdr:col>102</xdr:col>
      <xdr:colOff>165100</xdr:colOff>
      <xdr:row>42</xdr:row>
      <xdr:rowOff>29258</xdr:rowOff>
    </xdr:to>
    <xdr:sp macro="" textlink="">
      <xdr:nvSpPr>
        <xdr:cNvPr id="604" name="楕円 603"/>
        <xdr:cNvSpPr/>
      </xdr:nvSpPr>
      <xdr:spPr>
        <a:xfrm>
          <a:off x="19494500" y="71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149908</xdr:rowOff>
    </xdr:from>
    <xdr:to>
      <xdr:col>107</xdr:col>
      <xdr:colOff>50800</xdr:colOff>
      <xdr:row>41</xdr:row>
      <xdr:rowOff>150992</xdr:rowOff>
    </xdr:to>
    <xdr:cxnSp macro="">
      <xdr:nvCxnSpPr>
        <xdr:cNvPr id="605" name="直線コネクタ 604"/>
        <xdr:cNvCxnSpPr/>
      </xdr:nvCxnSpPr>
      <xdr:spPr>
        <a:xfrm>
          <a:off x="19545300" y="7179358"/>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98606</xdr:rowOff>
    </xdr:from>
    <xdr:to>
      <xdr:col>98</xdr:col>
      <xdr:colOff>38100</xdr:colOff>
      <xdr:row>42</xdr:row>
      <xdr:rowOff>28756</xdr:rowOff>
    </xdr:to>
    <xdr:sp macro="" textlink="">
      <xdr:nvSpPr>
        <xdr:cNvPr id="606" name="楕円 605"/>
        <xdr:cNvSpPr/>
      </xdr:nvSpPr>
      <xdr:spPr>
        <a:xfrm>
          <a:off x="18605500" y="71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149406</xdr:rowOff>
    </xdr:from>
    <xdr:to>
      <xdr:col>102</xdr:col>
      <xdr:colOff>114300</xdr:colOff>
      <xdr:row>41</xdr:row>
      <xdr:rowOff>149908</xdr:rowOff>
    </xdr:to>
    <xdr:cxnSp macro="">
      <xdr:nvCxnSpPr>
        <xdr:cNvPr id="607" name="直線コネクタ 606"/>
        <xdr:cNvCxnSpPr/>
      </xdr:nvCxnSpPr>
      <xdr:spPr>
        <a:xfrm>
          <a:off x="18656300" y="7178856"/>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21620</xdr:rowOff>
    </xdr:from>
    <xdr:ext cx="534377" cy="259045"/>
    <xdr:sp macro="" textlink="">
      <xdr:nvSpPr>
        <xdr:cNvPr id="612" name="n_1mainValue【一般廃棄物処理施設】&#10;一人当たり有形固定資産（償却資産）額"/>
        <xdr:cNvSpPr txBox="1"/>
      </xdr:nvSpPr>
      <xdr:spPr>
        <a:xfrm>
          <a:off x="21043411" y="72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21469</xdr:rowOff>
    </xdr:from>
    <xdr:ext cx="534377" cy="259045"/>
    <xdr:sp macro="" textlink="">
      <xdr:nvSpPr>
        <xdr:cNvPr id="613" name="n_2mainValue【一般廃棄物処理施設】&#10;一人当たり有形固定資産（償却資産）額"/>
        <xdr:cNvSpPr txBox="1"/>
      </xdr:nvSpPr>
      <xdr:spPr>
        <a:xfrm>
          <a:off x="20167111" y="7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20385</xdr:rowOff>
    </xdr:from>
    <xdr:ext cx="534377" cy="259045"/>
    <xdr:sp macro="" textlink="">
      <xdr:nvSpPr>
        <xdr:cNvPr id="614" name="n_3mainValue【一般廃棄物処理施設】&#10;一人当たり有形固定資産（償却資産）額"/>
        <xdr:cNvSpPr txBox="1"/>
      </xdr:nvSpPr>
      <xdr:spPr>
        <a:xfrm>
          <a:off x="19278111" y="72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19883</xdr:rowOff>
    </xdr:from>
    <xdr:ext cx="534377" cy="259045"/>
    <xdr:sp macro="" textlink="">
      <xdr:nvSpPr>
        <xdr:cNvPr id="615" name="n_4mainValue【一般廃棄物処理施設】&#10;一人当たり有形固定資産（償却資産）額"/>
        <xdr:cNvSpPr txBox="1"/>
      </xdr:nvSpPr>
      <xdr:spPr>
        <a:xfrm>
          <a:off x="18389111" y="72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57" name="楕円 656"/>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658" name="【保健センター・保健所】&#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94524</xdr:rowOff>
    </xdr:from>
    <xdr:to>
      <xdr:col>81</xdr:col>
      <xdr:colOff>101600</xdr:colOff>
      <xdr:row>59</xdr:row>
      <xdr:rowOff>24674</xdr:rowOff>
    </xdr:to>
    <xdr:sp macro="" textlink="">
      <xdr:nvSpPr>
        <xdr:cNvPr id="659" name="楕円 658"/>
        <xdr:cNvSpPr/>
      </xdr:nvSpPr>
      <xdr:spPr>
        <a:xfrm>
          <a:off x="1543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145324</xdr:rowOff>
    </xdr:from>
    <xdr:to>
      <xdr:col>85</xdr:col>
      <xdr:colOff>127000</xdr:colOff>
      <xdr:row>59</xdr:row>
      <xdr:rowOff>17962</xdr:rowOff>
    </xdr:to>
    <xdr:cxnSp macro="">
      <xdr:nvCxnSpPr>
        <xdr:cNvPr id="660" name="直線コネクタ 659"/>
        <xdr:cNvCxnSpPr/>
      </xdr:nvCxnSpPr>
      <xdr:spPr>
        <a:xfrm>
          <a:off x="15481300" y="10089424"/>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661" name="楕円 660"/>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145324</xdr:rowOff>
    </xdr:to>
    <xdr:cxnSp macro="">
      <xdr:nvCxnSpPr>
        <xdr:cNvPr id="662" name="直線コネクタ 661"/>
        <xdr:cNvCxnSpPr/>
      </xdr:nvCxnSpPr>
      <xdr:spPr>
        <a:xfrm>
          <a:off x="14592300" y="100453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xdr:rowOff>
    </xdr:from>
    <xdr:to>
      <xdr:col>72</xdr:col>
      <xdr:colOff>38100</xdr:colOff>
      <xdr:row>58</xdr:row>
      <xdr:rowOff>107950</xdr:rowOff>
    </xdr:to>
    <xdr:sp macro="" textlink="">
      <xdr:nvSpPr>
        <xdr:cNvPr id="663" name="楕円 662"/>
        <xdr:cNvSpPr/>
      </xdr:nvSpPr>
      <xdr:spPr>
        <a:xfrm>
          <a:off x="13652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57150</xdr:rowOff>
    </xdr:from>
    <xdr:to>
      <xdr:col>76</xdr:col>
      <xdr:colOff>114300</xdr:colOff>
      <xdr:row>58</xdr:row>
      <xdr:rowOff>101237</xdr:rowOff>
    </xdr:to>
    <xdr:cxnSp macro="">
      <xdr:nvCxnSpPr>
        <xdr:cNvPr id="664" name="直線コネクタ 663"/>
        <xdr:cNvCxnSpPr/>
      </xdr:nvCxnSpPr>
      <xdr:spPr>
        <a:xfrm>
          <a:off x="13703300" y="100012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133713</xdr:rowOff>
    </xdr:from>
    <xdr:to>
      <xdr:col>67</xdr:col>
      <xdr:colOff>101600</xdr:colOff>
      <xdr:row>58</xdr:row>
      <xdr:rowOff>63863</xdr:rowOff>
    </xdr:to>
    <xdr:sp macro="" textlink="">
      <xdr:nvSpPr>
        <xdr:cNvPr id="665" name="楕円 664"/>
        <xdr:cNvSpPr/>
      </xdr:nvSpPr>
      <xdr:spPr>
        <a:xfrm>
          <a:off x="12763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13063</xdr:rowOff>
    </xdr:from>
    <xdr:to>
      <xdr:col>71</xdr:col>
      <xdr:colOff>177800</xdr:colOff>
      <xdr:row>58</xdr:row>
      <xdr:rowOff>57150</xdr:rowOff>
    </xdr:to>
    <xdr:cxnSp macro="">
      <xdr:nvCxnSpPr>
        <xdr:cNvPr id="666" name="直線コネクタ 665"/>
        <xdr:cNvCxnSpPr/>
      </xdr:nvCxnSpPr>
      <xdr:spPr>
        <a:xfrm>
          <a:off x="12814300" y="99571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41201</xdr:rowOff>
    </xdr:from>
    <xdr:ext cx="405111" cy="259045"/>
    <xdr:sp macro="" textlink="">
      <xdr:nvSpPr>
        <xdr:cNvPr id="671" name="n_1mainValue【保健センター・保健所】&#10;有形固定資産減価償却率"/>
        <xdr:cNvSpPr txBox="1"/>
      </xdr:nvSpPr>
      <xdr:spPr>
        <a:xfrm>
          <a:off x="15266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672" name="n_2mainValue【保健センター・保健所】&#10;有形固定資産減価償却率"/>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73" name="n_3mainValue【保健センター・保健所】&#10;有形固定資産減価償却率"/>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80390</xdr:rowOff>
    </xdr:from>
    <xdr:ext cx="405111" cy="259045"/>
    <xdr:sp macro="" textlink="">
      <xdr:nvSpPr>
        <xdr:cNvPr id="674" name="n_4mainValue【保健センター・保健所】&#10;有形固定資産減価償却率"/>
        <xdr:cNvSpPr txBox="1"/>
      </xdr:nvSpPr>
      <xdr:spPr>
        <a:xfrm>
          <a:off x="12611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714" name="楕円 713"/>
        <xdr:cNvSpPr/>
      </xdr:nvSpPr>
      <xdr:spPr>
        <a:xfrm>
          <a:off x="221107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149877</xdr:rowOff>
    </xdr:from>
    <xdr:ext cx="469744" cy="259045"/>
    <xdr:sp macro="" textlink="">
      <xdr:nvSpPr>
        <xdr:cNvPr id="715" name="【保健センター・保健所】&#10;一人当たり面積該当値テキスト"/>
        <xdr:cNvSpPr txBox="1"/>
      </xdr:nvSpPr>
      <xdr:spPr>
        <a:xfrm>
          <a:off x="22199600"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114300</xdr:rowOff>
    </xdr:from>
    <xdr:to>
      <xdr:col>112</xdr:col>
      <xdr:colOff>38100</xdr:colOff>
      <xdr:row>59</xdr:row>
      <xdr:rowOff>44450</xdr:rowOff>
    </xdr:to>
    <xdr:sp macro="" textlink="">
      <xdr:nvSpPr>
        <xdr:cNvPr id="716" name="楕円 715"/>
        <xdr:cNvSpPr/>
      </xdr:nvSpPr>
      <xdr:spPr>
        <a:xfrm>
          <a:off x="21272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165100</xdr:rowOff>
    </xdr:from>
    <xdr:to>
      <xdr:col>116</xdr:col>
      <xdr:colOff>63500</xdr:colOff>
      <xdr:row>59</xdr:row>
      <xdr:rowOff>6350</xdr:rowOff>
    </xdr:to>
    <xdr:cxnSp macro="">
      <xdr:nvCxnSpPr>
        <xdr:cNvPr id="717" name="直線コネクタ 716"/>
        <xdr:cNvCxnSpPr/>
      </xdr:nvCxnSpPr>
      <xdr:spPr>
        <a:xfrm>
          <a:off x="21323300" y="1010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114300</xdr:rowOff>
    </xdr:from>
    <xdr:to>
      <xdr:col>107</xdr:col>
      <xdr:colOff>101600</xdr:colOff>
      <xdr:row>59</xdr:row>
      <xdr:rowOff>44450</xdr:rowOff>
    </xdr:to>
    <xdr:sp macro="" textlink="">
      <xdr:nvSpPr>
        <xdr:cNvPr id="718" name="楕円 717"/>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165100</xdr:rowOff>
    </xdr:from>
    <xdr:to>
      <xdr:col>111</xdr:col>
      <xdr:colOff>177800</xdr:colOff>
      <xdr:row>58</xdr:row>
      <xdr:rowOff>165100</xdr:rowOff>
    </xdr:to>
    <xdr:cxnSp macro="">
      <xdr:nvCxnSpPr>
        <xdr:cNvPr id="719" name="直線コネクタ 718"/>
        <xdr:cNvCxnSpPr/>
      </xdr:nvCxnSpPr>
      <xdr:spPr>
        <a:xfrm>
          <a:off x="204343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101600</xdr:rowOff>
    </xdr:from>
    <xdr:to>
      <xdr:col>102</xdr:col>
      <xdr:colOff>165100</xdr:colOff>
      <xdr:row>59</xdr:row>
      <xdr:rowOff>31750</xdr:rowOff>
    </xdr:to>
    <xdr:sp macro="" textlink="">
      <xdr:nvSpPr>
        <xdr:cNvPr id="720" name="楕円 719"/>
        <xdr:cNvSpPr/>
      </xdr:nvSpPr>
      <xdr:spPr>
        <a:xfrm>
          <a:off x="19494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152400</xdr:rowOff>
    </xdr:from>
    <xdr:to>
      <xdr:col>107</xdr:col>
      <xdr:colOff>50800</xdr:colOff>
      <xdr:row>58</xdr:row>
      <xdr:rowOff>165100</xdr:rowOff>
    </xdr:to>
    <xdr:cxnSp macro="">
      <xdr:nvCxnSpPr>
        <xdr:cNvPr id="721" name="直線コネクタ 720"/>
        <xdr:cNvCxnSpPr/>
      </xdr:nvCxnSpPr>
      <xdr:spPr>
        <a:xfrm>
          <a:off x="195453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88900</xdr:rowOff>
    </xdr:from>
    <xdr:to>
      <xdr:col>98</xdr:col>
      <xdr:colOff>38100</xdr:colOff>
      <xdr:row>59</xdr:row>
      <xdr:rowOff>19050</xdr:rowOff>
    </xdr:to>
    <xdr:sp macro="" textlink="">
      <xdr:nvSpPr>
        <xdr:cNvPr id="722" name="楕円 7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139700</xdr:rowOff>
    </xdr:from>
    <xdr:to>
      <xdr:col>102</xdr:col>
      <xdr:colOff>114300</xdr:colOff>
      <xdr:row>58</xdr:row>
      <xdr:rowOff>152400</xdr:rowOff>
    </xdr:to>
    <xdr:cxnSp macro="">
      <xdr:nvCxnSpPr>
        <xdr:cNvPr id="723" name="直線コネクタ 722"/>
        <xdr:cNvCxnSpPr/>
      </xdr:nvCxnSpPr>
      <xdr:spPr>
        <a:xfrm>
          <a:off x="186563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25"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27"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60977</xdr:rowOff>
    </xdr:from>
    <xdr:ext cx="469744" cy="259045"/>
    <xdr:sp macro="" textlink="">
      <xdr:nvSpPr>
        <xdr:cNvPr id="728" name="n_1mainValue【保健センター・保健所】&#10;一人当たり面積"/>
        <xdr:cNvSpPr txBox="1"/>
      </xdr:nvSpPr>
      <xdr:spPr>
        <a:xfrm>
          <a:off x="210757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60977</xdr:rowOff>
    </xdr:from>
    <xdr:ext cx="469744" cy="259045"/>
    <xdr:sp macro="" textlink="">
      <xdr:nvSpPr>
        <xdr:cNvPr id="729" name="n_2mainValue【保健センター・保健所】&#10;一人当たり面積"/>
        <xdr:cNvSpPr txBox="1"/>
      </xdr:nvSpPr>
      <xdr:spPr>
        <a:xfrm>
          <a:off x="201994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48277</xdr:rowOff>
    </xdr:from>
    <xdr:ext cx="469744" cy="259045"/>
    <xdr:sp macro="" textlink="">
      <xdr:nvSpPr>
        <xdr:cNvPr id="730" name="n_3mainValue【保健センター・保健所】&#10;一人当たり面積"/>
        <xdr:cNvSpPr txBox="1"/>
      </xdr:nvSpPr>
      <xdr:spPr>
        <a:xfrm>
          <a:off x="19310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35577</xdr:rowOff>
    </xdr:from>
    <xdr:ext cx="469744" cy="259045"/>
    <xdr:sp macro="" textlink="">
      <xdr:nvSpPr>
        <xdr:cNvPr id="731" name="n_4mainValue【保健センター・保健所】&#10;一人当たり面積"/>
        <xdr:cNvSpPr txBox="1"/>
      </xdr:nvSpPr>
      <xdr:spPr>
        <a:xfrm>
          <a:off x="18421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xdr:rowOff>
    </xdr:from>
    <xdr:to>
      <xdr:col>85</xdr:col>
      <xdr:colOff>177800</xdr:colOff>
      <xdr:row>78</xdr:row>
      <xdr:rowOff>107950</xdr:rowOff>
    </xdr:to>
    <xdr:sp macro="" textlink="">
      <xdr:nvSpPr>
        <xdr:cNvPr id="772" name="楕円 771"/>
        <xdr:cNvSpPr/>
      </xdr:nvSpPr>
      <xdr:spPr>
        <a:xfrm>
          <a:off x="162687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29227</xdr:rowOff>
    </xdr:from>
    <xdr:ext cx="405111" cy="259045"/>
    <xdr:sp macro="" textlink="">
      <xdr:nvSpPr>
        <xdr:cNvPr id="773" name="【消防施設】&#10;有形固定資産減価償却率該当値テキスト"/>
        <xdr:cNvSpPr txBox="1"/>
      </xdr:nvSpPr>
      <xdr:spPr>
        <a:xfrm>
          <a:off x="16357600"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139700</xdr:rowOff>
    </xdr:from>
    <xdr:to>
      <xdr:col>81</xdr:col>
      <xdr:colOff>101600</xdr:colOff>
      <xdr:row>78</xdr:row>
      <xdr:rowOff>69850</xdr:rowOff>
    </xdr:to>
    <xdr:sp macro="" textlink="">
      <xdr:nvSpPr>
        <xdr:cNvPr id="774" name="楕円 773"/>
        <xdr:cNvSpPr/>
      </xdr:nvSpPr>
      <xdr:spPr>
        <a:xfrm>
          <a:off x="15430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19050</xdr:rowOff>
    </xdr:from>
    <xdr:to>
      <xdr:col>85</xdr:col>
      <xdr:colOff>127000</xdr:colOff>
      <xdr:row>78</xdr:row>
      <xdr:rowOff>57150</xdr:rowOff>
    </xdr:to>
    <xdr:cxnSp macro="">
      <xdr:nvCxnSpPr>
        <xdr:cNvPr id="775" name="直線コネクタ 774"/>
        <xdr:cNvCxnSpPr/>
      </xdr:nvCxnSpPr>
      <xdr:spPr>
        <a:xfrm>
          <a:off x="15481300" y="13392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101600</xdr:rowOff>
    </xdr:from>
    <xdr:to>
      <xdr:col>76</xdr:col>
      <xdr:colOff>165100</xdr:colOff>
      <xdr:row>78</xdr:row>
      <xdr:rowOff>31750</xdr:rowOff>
    </xdr:to>
    <xdr:sp macro="" textlink="">
      <xdr:nvSpPr>
        <xdr:cNvPr id="776" name="楕円 775"/>
        <xdr:cNvSpPr/>
      </xdr:nvSpPr>
      <xdr:spPr>
        <a:xfrm>
          <a:off x="1454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152400</xdr:rowOff>
    </xdr:from>
    <xdr:to>
      <xdr:col>81</xdr:col>
      <xdr:colOff>50800</xdr:colOff>
      <xdr:row>78</xdr:row>
      <xdr:rowOff>19050</xdr:rowOff>
    </xdr:to>
    <xdr:cxnSp macro="">
      <xdr:nvCxnSpPr>
        <xdr:cNvPr id="777" name="直線コネクタ 776"/>
        <xdr:cNvCxnSpPr/>
      </xdr:nvCxnSpPr>
      <xdr:spPr>
        <a:xfrm>
          <a:off x="14592300" y="13354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63500</xdr:rowOff>
    </xdr:from>
    <xdr:to>
      <xdr:col>72</xdr:col>
      <xdr:colOff>38100</xdr:colOff>
      <xdr:row>77</xdr:row>
      <xdr:rowOff>165100</xdr:rowOff>
    </xdr:to>
    <xdr:sp macro="" textlink="">
      <xdr:nvSpPr>
        <xdr:cNvPr id="778" name="楕円 777"/>
        <xdr:cNvSpPr/>
      </xdr:nvSpPr>
      <xdr:spPr>
        <a:xfrm>
          <a:off x="1365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114300</xdr:rowOff>
    </xdr:from>
    <xdr:to>
      <xdr:col>76</xdr:col>
      <xdr:colOff>114300</xdr:colOff>
      <xdr:row>77</xdr:row>
      <xdr:rowOff>152400</xdr:rowOff>
    </xdr:to>
    <xdr:cxnSp macro="">
      <xdr:nvCxnSpPr>
        <xdr:cNvPr id="779" name="直線コネクタ 778"/>
        <xdr:cNvCxnSpPr/>
      </xdr:nvCxnSpPr>
      <xdr:spPr>
        <a:xfrm>
          <a:off x="13703300" y="13315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27305</xdr:rowOff>
    </xdr:from>
    <xdr:to>
      <xdr:col>67</xdr:col>
      <xdr:colOff>101600</xdr:colOff>
      <xdr:row>77</xdr:row>
      <xdr:rowOff>128905</xdr:rowOff>
    </xdr:to>
    <xdr:sp macro="" textlink="">
      <xdr:nvSpPr>
        <xdr:cNvPr id="780" name="楕円 779"/>
        <xdr:cNvSpPr/>
      </xdr:nvSpPr>
      <xdr:spPr>
        <a:xfrm>
          <a:off x="127635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78105</xdr:rowOff>
    </xdr:from>
    <xdr:to>
      <xdr:col>71</xdr:col>
      <xdr:colOff>177800</xdr:colOff>
      <xdr:row>77</xdr:row>
      <xdr:rowOff>114300</xdr:rowOff>
    </xdr:to>
    <xdr:cxnSp macro="">
      <xdr:nvCxnSpPr>
        <xdr:cNvPr id="781" name="直線コネクタ 780"/>
        <xdr:cNvCxnSpPr/>
      </xdr:nvCxnSpPr>
      <xdr:spPr>
        <a:xfrm>
          <a:off x="12814300" y="13279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86377</xdr:rowOff>
    </xdr:from>
    <xdr:ext cx="405111" cy="259045"/>
    <xdr:sp macro="" textlink="">
      <xdr:nvSpPr>
        <xdr:cNvPr id="786" name="n_1mainValue【消防施設】&#10;有形固定資産減価償却率"/>
        <xdr:cNvSpPr txBox="1"/>
      </xdr:nvSpPr>
      <xdr:spPr>
        <a:xfrm>
          <a:off x="152660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48277</xdr:rowOff>
    </xdr:from>
    <xdr:ext cx="405111" cy="259045"/>
    <xdr:sp macro="" textlink="">
      <xdr:nvSpPr>
        <xdr:cNvPr id="787" name="n_2mainValue【消防施設】&#10;有形固定資産減価償却率"/>
        <xdr:cNvSpPr txBox="1"/>
      </xdr:nvSpPr>
      <xdr:spPr>
        <a:xfrm>
          <a:off x="14389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10177</xdr:rowOff>
    </xdr:from>
    <xdr:ext cx="405111" cy="259045"/>
    <xdr:sp macro="" textlink="">
      <xdr:nvSpPr>
        <xdr:cNvPr id="788" name="n_3mainValue【消防施設】&#10;有形固定資産減価償却率"/>
        <xdr:cNvSpPr txBox="1"/>
      </xdr:nvSpPr>
      <xdr:spPr>
        <a:xfrm>
          <a:off x="1350074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145432</xdr:rowOff>
    </xdr:from>
    <xdr:ext cx="405111" cy="259045"/>
    <xdr:sp macro="" textlink="">
      <xdr:nvSpPr>
        <xdr:cNvPr id="789" name="n_4mainValue【消防施設】&#10;有形固定資産減価償却率"/>
        <xdr:cNvSpPr txBox="1"/>
      </xdr:nvSpPr>
      <xdr:spPr>
        <a:xfrm>
          <a:off x="12611744" y="1300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6"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827" name="楕円 826"/>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828" name="【消防施設】&#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829" name="楕円 828"/>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830" name="直線コネクタ 829"/>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831" name="楕円 830"/>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143256</xdr:rowOff>
    </xdr:to>
    <xdr:cxnSp macro="">
      <xdr:nvCxnSpPr>
        <xdr:cNvPr id="832" name="直線コネクタ 831"/>
        <xdr:cNvCxnSpPr/>
      </xdr:nvCxnSpPr>
      <xdr:spPr>
        <a:xfrm>
          <a:off x="20434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833" name="楕円 832"/>
        <xdr:cNvSpPr/>
      </xdr:nvSpPr>
      <xdr:spPr>
        <a:xfrm>
          <a:off x="19494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834" name="直線コネクタ 833"/>
        <xdr:cNvCxnSpPr/>
      </xdr:nvCxnSpPr>
      <xdr:spPr>
        <a:xfrm>
          <a:off x="19545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835" name="楕円 834"/>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138685</xdr:rowOff>
    </xdr:to>
    <xdr:cxnSp macro="">
      <xdr:nvCxnSpPr>
        <xdr:cNvPr id="836" name="直線コネクタ 835"/>
        <xdr:cNvCxnSpPr/>
      </xdr:nvCxnSpPr>
      <xdr:spPr>
        <a:xfrm>
          <a:off x="18656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9"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40"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841"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842" name="n_2mainValue【消防施設】&#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843" name="n_3mainValue【消防施設】&#10;一人当たり面積"/>
        <xdr:cNvSpPr txBox="1"/>
      </xdr:nvSpPr>
      <xdr:spPr>
        <a:xfrm>
          <a:off x="19310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844" name="n_4mainValue【消防施設】&#10;一人当たり面積"/>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141332</xdr:rowOff>
    </xdr:from>
    <xdr:to>
      <xdr:col>85</xdr:col>
      <xdr:colOff>177800</xdr:colOff>
      <xdr:row>108</xdr:row>
      <xdr:rowOff>71482</xdr:rowOff>
    </xdr:to>
    <xdr:sp macro="" textlink="">
      <xdr:nvSpPr>
        <xdr:cNvPr id="886" name="楕円 885"/>
        <xdr:cNvSpPr/>
      </xdr:nvSpPr>
      <xdr:spPr>
        <a:xfrm>
          <a:off x="16268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119759</xdr:rowOff>
    </xdr:from>
    <xdr:ext cx="405111" cy="259045"/>
    <xdr:sp macro="" textlink="">
      <xdr:nvSpPr>
        <xdr:cNvPr id="887" name="【庁舎】&#10;有形固定資産減価償却率該当値テキスト"/>
        <xdr:cNvSpPr txBox="1"/>
      </xdr:nvSpPr>
      <xdr:spPr>
        <a:xfrm>
          <a:off x="16357600"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116839</xdr:rowOff>
    </xdr:from>
    <xdr:to>
      <xdr:col>81</xdr:col>
      <xdr:colOff>101600</xdr:colOff>
      <xdr:row>108</xdr:row>
      <xdr:rowOff>46989</xdr:rowOff>
    </xdr:to>
    <xdr:sp macro="" textlink="">
      <xdr:nvSpPr>
        <xdr:cNvPr id="888" name="楕円 887"/>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167639</xdr:rowOff>
    </xdr:from>
    <xdr:to>
      <xdr:col>85</xdr:col>
      <xdr:colOff>127000</xdr:colOff>
      <xdr:row>108</xdr:row>
      <xdr:rowOff>20682</xdr:rowOff>
    </xdr:to>
    <xdr:cxnSp macro="">
      <xdr:nvCxnSpPr>
        <xdr:cNvPr id="889" name="直線コネクタ 888"/>
        <xdr:cNvCxnSpPr/>
      </xdr:nvCxnSpPr>
      <xdr:spPr>
        <a:xfrm>
          <a:off x="15481300" y="1851278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85816</xdr:rowOff>
    </xdr:from>
    <xdr:to>
      <xdr:col>76</xdr:col>
      <xdr:colOff>165100</xdr:colOff>
      <xdr:row>108</xdr:row>
      <xdr:rowOff>15966</xdr:rowOff>
    </xdr:to>
    <xdr:sp macro="" textlink="">
      <xdr:nvSpPr>
        <xdr:cNvPr id="890" name="楕円 889"/>
        <xdr:cNvSpPr/>
      </xdr:nvSpPr>
      <xdr:spPr>
        <a:xfrm>
          <a:off x="14541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136616</xdr:rowOff>
    </xdr:from>
    <xdr:to>
      <xdr:col>81</xdr:col>
      <xdr:colOff>50800</xdr:colOff>
      <xdr:row>107</xdr:row>
      <xdr:rowOff>167639</xdr:rowOff>
    </xdr:to>
    <xdr:cxnSp macro="">
      <xdr:nvCxnSpPr>
        <xdr:cNvPr id="891" name="直線コネクタ 890"/>
        <xdr:cNvCxnSpPr/>
      </xdr:nvCxnSpPr>
      <xdr:spPr>
        <a:xfrm>
          <a:off x="14592300" y="184817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69487</xdr:rowOff>
    </xdr:from>
    <xdr:to>
      <xdr:col>72</xdr:col>
      <xdr:colOff>38100</xdr:colOff>
      <xdr:row>107</xdr:row>
      <xdr:rowOff>171087</xdr:rowOff>
    </xdr:to>
    <xdr:sp macro="" textlink="">
      <xdr:nvSpPr>
        <xdr:cNvPr id="892" name="楕円 891"/>
        <xdr:cNvSpPr/>
      </xdr:nvSpPr>
      <xdr:spPr>
        <a:xfrm>
          <a:off x="1365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120287</xdr:rowOff>
    </xdr:from>
    <xdr:to>
      <xdr:col>76</xdr:col>
      <xdr:colOff>114300</xdr:colOff>
      <xdr:row>107</xdr:row>
      <xdr:rowOff>136616</xdr:rowOff>
    </xdr:to>
    <xdr:cxnSp macro="">
      <xdr:nvCxnSpPr>
        <xdr:cNvPr id="893" name="直線コネクタ 892"/>
        <xdr:cNvCxnSpPr/>
      </xdr:nvCxnSpPr>
      <xdr:spPr>
        <a:xfrm>
          <a:off x="13703300" y="184654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36830</xdr:rowOff>
    </xdr:from>
    <xdr:to>
      <xdr:col>67</xdr:col>
      <xdr:colOff>101600</xdr:colOff>
      <xdr:row>107</xdr:row>
      <xdr:rowOff>138430</xdr:rowOff>
    </xdr:to>
    <xdr:sp macro="" textlink="">
      <xdr:nvSpPr>
        <xdr:cNvPr id="894" name="楕円 893"/>
        <xdr:cNvSpPr/>
      </xdr:nvSpPr>
      <xdr:spPr>
        <a:xfrm>
          <a:off x="12763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87630</xdr:rowOff>
    </xdr:from>
    <xdr:to>
      <xdr:col>71</xdr:col>
      <xdr:colOff>177800</xdr:colOff>
      <xdr:row>107</xdr:row>
      <xdr:rowOff>120287</xdr:rowOff>
    </xdr:to>
    <xdr:cxnSp macro="">
      <xdr:nvCxnSpPr>
        <xdr:cNvPr id="895" name="直線コネクタ 894"/>
        <xdr:cNvCxnSpPr/>
      </xdr:nvCxnSpPr>
      <xdr:spPr>
        <a:xfrm>
          <a:off x="12814300" y="184327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38116</xdr:rowOff>
    </xdr:from>
    <xdr:ext cx="405111" cy="259045"/>
    <xdr:sp macro="" textlink="">
      <xdr:nvSpPr>
        <xdr:cNvPr id="900" name="n_1mainValue【庁舎】&#10;有形固定資産減価償却率"/>
        <xdr:cNvSpPr txBox="1"/>
      </xdr:nvSpPr>
      <xdr:spPr>
        <a:xfrm>
          <a:off x="15266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7093</xdr:rowOff>
    </xdr:from>
    <xdr:ext cx="405111" cy="259045"/>
    <xdr:sp macro="" textlink="">
      <xdr:nvSpPr>
        <xdr:cNvPr id="901" name="n_2mainValue【庁舎】&#10;有形固定資産減価償却率"/>
        <xdr:cNvSpPr txBox="1"/>
      </xdr:nvSpPr>
      <xdr:spPr>
        <a:xfrm>
          <a:off x="14389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162214</xdr:rowOff>
    </xdr:from>
    <xdr:ext cx="405111" cy="259045"/>
    <xdr:sp macro="" textlink="">
      <xdr:nvSpPr>
        <xdr:cNvPr id="902" name="n_3mainValue【庁舎】&#10;有形固定資産減価償却率"/>
        <xdr:cNvSpPr txBox="1"/>
      </xdr:nvSpPr>
      <xdr:spPr>
        <a:xfrm>
          <a:off x="13500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129557</xdr:rowOff>
    </xdr:from>
    <xdr:ext cx="405111" cy="259045"/>
    <xdr:sp macro="" textlink="">
      <xdr:nvSpPr>
        <xdr:cNvPr id="903" name="n_4mainValue【庁舎】&#10;有形固定資産減価償却率"/>
        <xdr:cNvSpPr txBox="1"/>
      </xdr:nvSpPr>
      <xdr:spPr>
        <a:xfrm>
          <a:off x="12611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155702</xdr:rowOff>
    </xdr:from>
    <xdr:to>
      <xdr:col>116</xdr:col>
      <xdr:colOff>114300</xdr:colOff>
      <xdr:row>106</xdr:row>
      <xdr:rowOff>85852</xdr:rowOff>
    </xdr:to>
    <xdr:sp macro="" textlink="">
      <xdr:nvSpPr>
        <xdr:cNvPr id="941" name="楕円 940"/>
        <xdr:cNvSpPr/>
      </xdr:nvSpPr>
      <xdr:spPr>
        <a:xfrm>
          <a:off x="22110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134129</xdr:rowOff>
    </xdr:from>
    <xdr:ext cx="469744" cy="259045"/>
    <xdr:sp macro="" textlink="">
      <xdr:nvSpPr>
        <xdr:cNvPr id="942" name="【庁舎】&#10;一人当たり面積該当値テキスト"/>
        <xdr:cNvSpPr txBox="1"/>
      </xdr:nvSpPr>
      <xdr:spPr>
        <a:xfrm>
          <a:off x="221996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153415</xdr:rowOff>
    </xdr:from>
    <xdr:to>
      <xdr:col>112</xdr:col>
      <xdr:colOff>38100</xdr:colOff>
      <xdr:row>106</xdr:row>
      <xdr:rowOff>83565</xdr:rowOff>
    </xdr:to>
    <xdr:sp macro="" textlink="">
      <xdr:nvSpPr>
        <xdr:cNvPr id="943" name="楕円 942"/>
        <xdr:cNvSpPr/>
      </xdr:nvSpPr>
      <xdr:spPr>
        <a:xfrm>
          <a:off x="21272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32765</xdr:rowOff>
    </xdr:from>
    <xdr:to>
      <xdr:col>116</xdr:col>
      <xdr:colOff>63500</xdr:colOff>
      <xdr:row>106</xdr:row>
      <xdr:rowOff>35052</xdr:rowOff>
    </xdr:to>
    <xdr:cxnSp macro="">
      <xdr:nvCxnSpPr>
        <xdr:cNvPr id="944" name="直線コネクタ 943"/>
        <xdr:cNvCxnSpPr/>
      </xdr:nvCxnSpPr>
      <xdr:spPr>
        <a:xfrm>
          <a:off x="21323300" y="182064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45" name="楕円 944"/>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32765</xdr:rowOff>
    </xdr:to>
    <xdr:cxnSp macro="">
      <xdr:nvCxnSpPr>
        <xdr:cNvPr id="946" name="直線コネクタ 945"/>
        <xdr:cNvCxnSpPr/>
      </xdr:nvCxnSpPr>
      <xdr:spPr>
        <a:xfrm>
          <a:off x="20434300" y="182041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146558</xdr:rowOff>
    </xdr:from>
    <xdr:to>
      <xdr:col>102</xdr:col>
      <xdr:colOff>165100</xdr:colOff>
      <xdr:row>106</xdr:row>
      <xdr:rowOff>76708</xdr:rowOff>
    </xdr:to>
    <xdr:sp macro="" textlink="">
      <xdr:nvSpPr>
        <xdr:cNvPr id="947" name="楕円 946"/>
        <xdr:cNvSpPr/>
      </xdr:nvSpPr>
      <xdr:spPr>
        <a:xfrm>
          <a:off x="19494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25908</xdr:rowOff>
    </xdr:from>
    <xdr:to>
      <xdr:col>107</xdr:col>
      <xdr:colOff>50800</xdr:colOff>
      <xdr:row>106</xdr:row>
      <xdr:rowOff>30480</xdr:rowOff>
    </xdr:to>
    <xdr:cxnSp macro="">
      <xdr:nvCxnSpPr>
        <xdr:cNvPr id="948" name="直線コネクタ 947"/>
        <xdr:cNvCxnSpPr/>
      </xdr:nvCxnSpPr>
      <xdr:spPr>
        <a:xfrm>
          <a:off x="19545300" y="1819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144272</xdr:rowOff>
    </xdr:from>
    <xdr:to>
      <xdr:col>98</xdr:col>
      <xdr:colOff>38100</xdr:colOff>
      <xdr:row>106</xdr:row>
      <xdr:rowOff>74422</xdr:rowOff>
    </xdr:to>
    <xdr:sp macro="" textlink="">
      <xdr:nvSpPr>
        <xdr:cNvPr id="949" name="楕円 948"/>
        <xdr:cNvSpPr/>
      </xdr:nvSpPr>
      <xdr:spPr>
        <a:xfrm>
          <a:off x="18605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23622</xdr:rowOff>
    </xdr:from>
    <xdr:to>
      <xdr:col>102</xdr:col>
      <xdr:colOff>114300</xdr:colOff>
      <xdr:row>106</xdr:row>
      <xdr:rowOff>25908</xdr:rowOff>
    </xdr:to>
    <xdr:cxnSp macro="">
      <xdr:nvCxnSpPr>
        <xdr:cNvPr id="950" name="直線コネクタ 949"/>
        <xdr:cNvCxnSpPr/>
      </xdr:nvCxnSpPr>
      <xdr:spPr>
        <a:xfrm>
          <a:off x="18656300" y="1819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2"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53"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4"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74692</xdr:rowOff>
    </xdr:from>
    <xdr:ext cx="469744" cy="259045"/>
    <xdr:sp macro="" textlink="">
      <xdr:nvSpPr>
        <xdr:cNvPr id="955" name="n_1mainValue【庁舎】&#10;一人当たり面積"/>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956" name="n_2main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67835</xdr:rowOff>
    </xdr:from>
    <xdr:ext cx="469744" cy="259045"/>
    <xdr:sp macro="" textlink="">
      <xdr:nvSpPr>
        <xdr:cNvPr id="957" name="n_3mainValue【庁舎】&#10;一人当たり面積"/>
        <xdr:cNvSpPr txBox="1"/>
      </xdr:nvSpPr>
      <xdr:spPr>
        <a:xfrm>
          <a:off x="19310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65549</xdr:rowOff>
    </xdr:from>
    <xdr:ext cx="469744" cy="259045"/>
    <xdr:sp macro="" textlink="">
      <xdr:nvSpPr>
        <xdr:cNvPr id="958" name="n_4mainValue【庁舎】&#10;一人当たり面積"/>
        <xdr:cNvSpPr txBox="1"/>
      </xdr:nvSpPr>
      <xdr:spPr>
        <a:xfrm>
          <a:off x="18421427"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図書館については空調設備の更新などにより前年度から有形固定資産減価償却率が減少し</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となったが、類似団体と比較すると依然として高い値である。施設は２つあり、１つは賃貸であるため資産には計上していないことから一人当たりの面積は小さいと考えられる。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一般廃棄物処理施設については、比較的償却は進んでいないが、日々の使用での損耗により常時改修が必要となっており、また、令和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年度末に稼働期限を迎えることから、後継施設の整備が課題となっている。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体育館については、有形固定資産減価償却率が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94.2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と高い数値を示しているが過年度に耐震化を実施済みであることに加え、国民スポーツ大会に備え令和３年度～令和４年度で改修を予定している。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保健センターについては、平成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年度に総合福祉保健センターを建設したことから有形固定資産減価償却率は</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と類似団体よりも低いと考えられるが、年々有形固定資産減価償却率が上昇傾向にある。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庁舎をはじめ老朽化が進んでいる施設については計画的な改修が必要である。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近年はほぼ横ばいの数値で</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あるが</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単年度では</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1.002</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となり平成</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年度以来</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年ぶりに普通交付税不交付団体となった</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個人市民税や固定資産税の増加</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類似団体平均・全国平均・滋賀県平均を上回っているが、依然として厳しい財政状況にあるため、「（新）集中改革プラン」の改革効果を持続し、安定した歳入の確保と歳出の抑制に引き続き努める。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19755</xdr:rowOff>
    </xdr:to>
    <xdr:cxnSp macro="">
      <xdr:nvCxnSpPr>
        <xdr:cNvPr id="72" name="直線コネクタ 71"/>
        <xdr:cNvCxnSpPr/>
      </xdr:nvCxnSpPr>
      <xdr:spPr>
        <a:xfrm flipV="1">
          <a:off x="3225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近年は増加傾向にあったが、今年度は前年度</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から横ばいの</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95.1%</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となった。類似団体平均・全国平均・滋賀県平均</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上回っており、引き続き財政構造が硬直している状況である。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歳出面では、物件費、公債費を主な要因として類似団体を上回る数値となっている。物件費については経常経費の削減に努め、公債費については、普通建設事業の平準化による市債発行の抑制などにより比率の低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64</xdr:row>
      <xdr:rowOff>27305</xdr:rowOff>
    </xdr:to>
    <xdr:cxnSp macro="">
      <xdr:nvCxnSpPr>
        <xdr:cNvPr id="132" name="直線コネクタ 131"/>
        <xdr:cNvCxnSpPr/>
      </xdr:nvCxnSpPr>
      <xdr:spPr>
        <a:xfrm>
          <a:off x="4114800" y="1100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64</xdr:row>
      <xdr:rowOff>95673</xdr:rowOff>
    </xdr:to>
    <xdr:cxnSp macro="">
      <xdr:nvCxnSpPr>
        <xdr:cNvPr id="135" name="直線コネクタ 134"/>
        <xdr:cNvCxnSpPr/>
      </xdr:nvCxnSpPr>
      <xdr:spPr>
        <a:xfrm flipV="1">
          <a:off x="3225800" y="1100010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95673</xdr:rowOff>
    </xdr:to>
    <xdr:cxnSp macro="">
      <xdr:nvCxnSpPr>
        <xdr:cNvPr id="138" name="直線コネクタ 137"/>
        <xdr:cNvCxnSpPr/>
      </xdr:nvCxnSpPr>
      <xdr:spPr>
        <a:xfrm>
          <a:off x="2336800" y="109880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118321</xdr:rowOff>
    </xdr:from>
    <xdr:to>
      <xdr:col>11</xdr:col>
      <xdr:colOff>31750</xdr:colOff>
      <xdr:row>64</xdr:row>
      <xdr:rowOff>15240</xdr:rowOff>
    </xdr:to>
    <xdr:cxnSp macro="">
      <xdr:nvCxnSpPr>
        <xdr:cNvPr id="141" name="直線コネクタ 140"/>
        <xdr:cNvCxnSpPr/>
      </xdr:nvCxnSpPr>
      <xdr:spPr>
        <a:xfrm>
          <a:off x="1447800" y="1091967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1" name="楕円 150"/>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52" name="財政構造の弾力性該当値テキスト"/>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147955</xdr:rowOff>
    </xdr:from>
    <xdr:to>
      <xdr:col>19</xdr:col>
      <xdr:colOff>184150</xdr:colOff>
      <xdr:row>64</xdr:row>
      <xdr:rowOff>78105</xdr:rowOff>
    </xdr:to>
    <xdr:sp macro="" textlink="">
      <xdr:nvSpPr>
        <xdr:cNvPr id="153" name="楕円 152"/>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62882</xdr:rowOff>
    </xdr:from>
    <xdr:ext cx="736600" cy="259045"/>
    <xdr:sp macro="" textlink="">
      <xdr:nvSpPr>
        <xdr:cNvPr id="154" name="テキスト ボックス 153"/>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5" name="楕円 154"/>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6" name="テキスト ボックス 155"/>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7" name="楕円 156"/>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8" name="テキスト ボックス 157"/>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67521</xdr:rowOff>
    </xdr:from>
    <xdr:to>
      <xdr:col>7</xdr:col>
      <xdr:colOff>31750</xdr:colOff>
      <xdr:row>63</xdr:row>
      <xdr:rowOff>169121</xdr:rowOff>
    </xdr:to>
    <xdr:sp macro="" textlink="">
      <xdr:nvSpPr>
        <xdr:cNvPr id="159" name="楕円 158"/>
        <xdr:cNvSpPr/>
      </xdr:nvSpPr>
      <xdr:spPr>
        <a:xfrm>
          <a:off x="1397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153898</xdr:rowOff>
    </xdr:from>
    <xdr:ext cx="762000" cy="259045"/>
    <xdr:sp macro="" textlink="">
      <xdr:nvSpPr>
        <xdr:cNvPr id="160" name="テキスト ボックス 159"/>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平成２２年度までは類似団体平均を上回っていたが、平成２３年度に全国平均・滋賀県平均を下回り、近年は横ばいで推移している。</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年度も類似団体平均・全国平均・滋賀県平均を下回っており、これは、諸改革による経費の削減による効果であり、今後も引き続き改革効果を持続し、経費削減に努める。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108393</xdr:rowOff>
    </xdr:from>
    <xdr:to>
      <xdr:col>23</xdr:col>
      <xdr:colOff>133350</xdr:colOff>
      <xdr:row>81</xdr:row>
      <xdr:rowOff>162154</xdr:rowOff>
    </xdr:to>
    <xdr:cxnSp macro="">
      <xdr:nvCxnSpPr>
        <xdr:cNvPr id="193" name="直線コネクタ 192"/>
        <xdr:cNvCxnSpPr/>
      </xdr:nvCxnSpPr>
      <xdr:spPr>
        <a:xfrm>
          <a:off x="4114800" y="13995843"/>
          <a:ext cx="838200" cy="5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79031</xdr:rowOff>
    </xdr:from>
    <xdr:to>
      <xdr:col>19</xdr:col>
      <xdr:colOff>133350</xdr:colOff>
      <xdr:row>81</xdr:row>
      <xdr:rowOff>108393</xdr:rowOff>
    </xdr:to>
    <xdr:cxnSp macro="">
      <xdr:nvCxnSpPr>
        <xdr:cNvPr id="196" name="直線コネクタ 195"/>
        <xdr:cNvCxnSpPr/>
      </xdr:nvCxnSpPr>
      <xdr:spPr>
        <a:xfrm>
          <a:off x="3225800" y="13966481"/>
          <a:ext cx="8890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79031</xdr:rowOff>
    </xdr:from>
    <xdr:to>
      <xdr:col>15</xdr:col>
      <xdr:colOff>82550</xdr:colOff>
      <xdr:row>81</xdr:row>
      <xdr:rowOff>106598</xdr:rowOff>
    </xdr:to>
    <xdr:cxnSp macro="">
      <xdr:nvCxnSpPr>
        <xdr:cNvPr id="199" name="直線コネクタ 198"/>
        <xdr:cNvCxnSpPr/>
      </xdr:nvCxnSpPr>
      <xdr:spPr>
        <a:xfrm flipV="1">
          <a:off x="2336800" y="13966481"/>
          <a:ext cx="889000" cy="2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104493</xdr:rowOff>
    </xdr:from>
    <xdr:to>
      <xdr:col>11</xdr:col>
      <xdr:colOff>31750</xdr:colOff>
      <xdr:row>81</xdr:row>
      <xdr:rowOff>106598</xdr:rowOff>
    </xdr:to>
    <xdr:cxnSp macro="">
      <xdr:nvCxnSpPr>
        <xdr:cNvPr id="202" name="直線コネクタ 201"/>
        <xdr:cNvCxnSpPr/>
      </xdr:nvCxnSpPr>
      <xdr:spPr>
        <a:xfrm>
          <a:off x="1447800" y="13991943"/>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111354</xdr:rowOff>
    </xdr:from>
    <xdr:to>
      <xdr:col>23</xdr:col>
      <xdr:colOff>184150</xdr:colOff>
      <xdr:row>82</xdr:row>
      <xdr:rowOff>41504</xdr:rowOff>
    </xdr:to>
    <xdr:sp macro="" textlink="">
      <xdr:nvSpPr>
        <xdr:cNvPr id="212" name="楕円 211"/>
        <xdr:cNvSpPr/>
      </xdr:nvSpPr>
      <xdr:spPr>
        <a:xfrm>
          <a:off x="4902200" y="139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127881</xdr:rowOff>
    </xdr:from>
    <xdr:ext cx="762000" cy="259045"/>
    <xdr:sp macro="" textlink="">
      <xdr:nvSpPr>
        <xdr:cNvPr id="213" name="人件費・物件費等の状況該当値テキスト"/>
        <xdr:cNvSpPr txBox="1"/>
      </xdr:nvSpPr>
      <xdr:spPr>
        <a:xfrm>
          <a:off x="5041900" y="138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57593</xdr:rowOff>
    </xdr:from>
    <xdr:to>
      <xdr:col>19</xdr:col>
      <xdr:colOff>184150</xdr:colOff>
      <xdr:row>81</xdr:row>
      <xdr:rowOff>159193</xdr:rowOff>
    </xdr:to>
    <xdr:sp macro="" textlink="">
      <xdr:nvSpPr>
        <xdr:cNvPr id="214" name="楕円 213"/>
        <xdr:cNvSpPr/>
      </xdr:nvSpPr>
      <xdr:spPr>
        <a:xfrm>
          <a:off x="4064000" y="1394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169370</xdr:rowOff>
    </xdr:from>
    <xdr:ext cx="736600" cy="259045"/>
    <xdr:sp macro="" textlink="">
      <xdr:nvSpPr>
        <xdr:cNvPr id="215" name="テキスト ボックス 214"/>
        <xdr:cNvSpPr txBox="1"/>
      </xdr:nvSpPr>
      <xdr:spPr>
        <a:xfrm>
          <a:off x="3733800" y="13713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28231</xdr:rowOff>
    </xdr:from>
    <xdr:to>
      <xdr:col>15</xdr:col>
      <xdr:colOff>133350</xdr:colOff>
      <xdr:row>81</xdr:row>
      <xdr:rowOff>129831</xdr:rowOff>
    </xdr:to>
    <xdr:sp macro="" textlink="">
      <xdr:nvSpPr>
        <xdr:cNvPr id="216" name="楕円 215"/>
        <xdr:cNvSpPr/>
      </xdr:nvSpPr>
      <xdr:spPr>
        <a:xfrm>
          <a:off x="3175000" y="139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140008</xdr:rowOff>
    </xdr:from>
    <xdr:ext cx="762000" cy="259045"/>
    <xdr:sp macro="" textlink="">
      <xdr:nvSpPr>
        <xdr:cNvPr id="217" name="テキスト ボックス 216"/>
        <xdr:cNvSpPr txBox="1"/>
      </xdr:nvSpPr>
      <xdr:spPr>
        <a:xfrm>
          <a:off x="2844800" y="1368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55798</xdr:rowOff>
    </xdr:from>
    <xdr:to>
      <xdr:col>11</xdr:col>
      <xdr:colOff>82550</xdr:colOff>
      <xdr:row>81</xdr:row>
      <xdr:rowOff>157398</xdr:rowOff>
    </xdr:to>
    <xdr:sp macro="" textlink="">
      <xdr:nvSpPr>
        <xdr:cNvPr id="218" name="楕円 217"/>
        <xdr:cNvSpPr/>
      </xdr:nvSpPr>
      <xdr:spPr>
        <a:xfrm>
          <a:off x="2286000" y="139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167575</xdr:rowOff>
    </xdr:from>
    <xdr:ext cx="762000" cy="259045"/>
    <xdr:sp macro="" textlink="">
      <xdr:nvSpPr>
        <xdr:cNvPr id="219" name="テキスト ボックス 218"/>
        <xdr:cNvSpPr txBox="1"/>
      </xdr:nvSpPr>
      <xdr:spPr>
        <a:xfrm>
          <a:off x="1955800" y="1371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53693</xdr:rowOff>
    </xdr:from>
    <xdr:to>
      <xdr:col>7</xdr:col>
      <xdr:colOff>31750</xdr:colOff>
      <xdr:row>81</xdr:row>
      <xdr:rowOff>155293</xdr:rowOff>
    </xdr:to>
    <xdr:sp macro="" textlink="">
      <xdr:nvSpPr>
        <xdr:cNvPr id="220" name="楕円 219"/>
        <xdr:cNvSpPr/>
      </xdr:nvSpPr>
      <xdr:spPr>
        <a:xfrm>
          <a:off x="1397000" y="139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165470</xdr:rowOff>
    </xdr:from>
    <xdr:ext cx="762000" cy="259045"/>
    <xdr:sp macro="" textlink="">
      <xdr:nvSpPr>
        <xdr:cNvPr id="221" name="テキスト ボックス 220"/>
        <xdr:cNvSpPr txBox="1"/>
      </xdr:nvSpPr>
      <xdr:spPr>
        <a:xfrm>
          <a:off x="1066800" y="137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職員の適正化を図ってきたことを主な要因として</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98.4</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と全国市平均を</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下回り、類似団体の平均値並みとなっている</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。今後も事務事業の見直しなどにより、職員数の適正化に努める。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44148</xdr:rowOff>
    </xdr:to>
    <xdr:cxnSp macro="">
      <xdr:nvCxnSpPr>
        <xdr:cNvPr id="257" name="直線コネクタ 256"/>
        <xdr:cNvCxnSpPr/>
      </xdr:nvCxnSpPr>
      <xdr:spPr>
        <a:xfrm flipV="1">
          <a:off x="16179800" y="1470841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44148</xdr:rowOff>
    </xdr:to>
    <xdr:cxnSp macro="">
      <xdr:nvCxnSpPr>
        <xdr:cNvPr id="260" name="直線コネクタ 259"/>
        <xdr:cNvCxnSpPr/>
      </xdr:nvCxnSpPr>
      <xdr:spPr>
        <a:xfrm>
          <a:off x="15290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169636</xdr:rowOff>
    </xdr:to>
    <xdr:cxnSp macro="">
      <xdr:nvCxnSpPr>
        <xdr:cNvPr id="263" name="直線コネクタ 262"/>
        <xdr:cNvCxnSpPr/>
      </xdr:nvCxnSpPr>
      <xdr:spPr>
        <a:xfrm>
          <a:off x="14401800" y="146854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123673</xdr:rowOff>
    </xdr:to>
    <xdr:cxnSp macro="">
      <xdr:nvCxnSpPr>
        <xdr:cNvPr id="266" name="直線コネクタ 265"/>
        <xdr:cNvCxnSpPr/>
      </xdr:nvCxnSpPr>
      <xdr:spPr>
        <a:xfrm flipV="1">
          <a:off x="13512800" y="146854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8" name="楕円 277"/>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79" name="テキスト ボックス 278"/>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0" name="楕円 279"/>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1" name="テキスト ボックス 280"/>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3" name="テキスト ボックス 28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4" name="楕円 283"/>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85" name="テキスト ボックス 284"/>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職員数の適正化を図ってきたことを主な要因として</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人と類似団体平均・全国平均・滋賀県平均を下回っている。今後も事務事業の見直しなどにより、職員数の適正化に努める。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131974</xdr:rowOff>
    </xdr:to>
    <xdr:cxnSp macro="">
      <xdr:nvCxnSpPr>
        <xdr:cNvPr id="320" name="直線コネクタ 319"/>
        <xdr:cNvCxnSpPr/>
      </xdr:nvCxnSpPr>
      <xdr:spPr>
        <a:xfrm flipV="1">
          <a:off x="16179800" y="1041495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131974</xdr:rowOff>
    </xdr:to>
    <xdr:cxnSp macro="">
      <xdr:nvCxnSpPr>
        <xdr:cNvPr id="323" name="直線コネクタ 322"/>
        <xdr:cNvCxnSpPr/>
      </xdr:nvCxnSpPr>
      <xdr:spPr>
        <a:xfrm>
          <a:off x="15290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117898</xdr:rowOff>
    </xdr:from>
    <xdr:to>
      <xdr:col>72</xdr:col>
      <xdr:colOff>203200</xdr:colOff>
      <xdr:row>60</xdr:row>
      <xdr:rowOff>127953</xdr:rowOff>
    </xdr:to>
    <xdr:cxnSp macro="">
      <xdr:nvCxnSpPr>
        <xdr:cNvPr id="326" name="直線コネクタ 325"/>
        <xdr:cNvCxnSpPr/>
      </xdr:nvCxnSpPr>
      <xdr:spPr>
        <a:xfrm>
          <a:off x="14401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60</xdr:row>
      <xdr:rowOff>129963</xdr:rowOff>
    </xdr:to>
    <xdr:cxnSp macro="">
      <xdr:nvCxnSpPr>
        <xdr:cNvPr id="329" name="直線コネクタ 328"/>
        <xdr:cNvCxnSpPr/>
      </xdr:nvCxnSpPr>
      <xdr:spPr>
        <a:xfrm flipV="1">
          <a:off x="13512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77153</xdr:rowOff>
    </xdr:from>
    <xdr:to>
      <xdr:col>81</xdr:col>
      <xdr:colOff>95250</xdr:colOff>
      <xdr:row>61</xdr:row>
      <xdr:rowOff>7303</xdr:rowOff>
    </xdr:to>
    <xdr:sp macro="" textlink="">
      <xdr:nvSpPr>
        <xdr:cNvPr id="339" name="楕円 338"/>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93680</xdr:rowOff>
    </xdr:from>
    <xdr:ext cx="762000" cy="259045"/>
    <xdr:sp macro="" textlink="">
      <xdr:nvSpPr>
        <xdr:cNvPr id="340"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81174</xdr:rowOff>
    </xdr:from>
    <xdr:to>
      <xdr:col>77</xdr:col>
      <xdr:colOff>95250</xdr:colOff>
      <xdr:row>61</xdr:row>
      <xdr:rowOff>11324</xdr:rowOff>
    </xdr:to>
    <xdr:sp macro="" textlink="">
      <xdr:nvSpPr>
        <xdr:cNvPr id="341" name="楕円 340"/>
        <xdr:cNvSpPr/>
      </xdr:nvSpPr>
      <xdr:spPr>
        <a:xfrm>
          <a:off x="16129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21501</xdr:rowOff>
    </xdr:from>
    <xdr:ext cx="736600" cy="259045"/>
    <xdr:sp macro="" textlink="">
      <xdr:nvSpPr>
        <xdr:cNvPr id="342" name="テキスト ボックス 341"/>
        <xdr:cNvSpPr txBox="1"/>
      </xdr:nvSpPr>
      <xdr:spPr>
        <a:xfrm>
          <a:off x="15798800" y="1013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3" name="楕円 342"/>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4" name="テキスト ボックス 343"/>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67098</xdr:rowOff>
    </xdr:from>
    <xdr:to>
      <xdr:col>68</xdr:col>
      <xdr:colOff>203200</xdr:colOff>
      <xdr:row>60</xdr:row>
      <xdr:rowOff>168698</xdr:rowOff>
    </xdr:to>
    <xdr:sp macro="" textlink="">
      <xdr:nvSpPr>
        <xdr:cNvPr id="345" name="楕円 344"/>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7425</xdr:rowOff>
    </xdr:from>
    <xdr:ext cx="762000" cy="259045"/>
    <xdr:sp macro="" textlink="">
      <xdr:nvSpPr>
        <xdr:cNvPr id="346" name="テキスト ボックス 345"/>
        <xdr:cNvSpPr txBox="1"/>
      </xdr:nvSpPr>
      <xdr:spPr>
        <a:xfrm>
          <a:off x="14020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47" name="楕円 346"/>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48" name="テキスト ボックス 347"/>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小学校、総合福祉保健センターなどの建設やインフラ整備を比較的短期間に実施したことによる市債発行を主な要因として実質公債費比率の数値は類似団体平均を大きく上回っている。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近年は改善傾向にあり、今年度は前年度から</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イント減少した。これは、</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過年度借入の減収補填債の一部</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が完済したことなどにより、元利償還金が減少したことが主な要因である。今後も、プライマリーバランスの黒字を維持することで、引き続き地方債現在高の低減に努める。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44</xdr:row>
      <xdr:rowOff>34109</xdr:rowOff>
    </xdr:to>
    <xdr:cxnSp macro="">
      <xdr:nvCxnSpPr>
        <xdr:cNvPr id="378" name="直線コネクタ 377"/>
        <xdr:cNvCxnSpPr/>
      </xdr:nvCxnSpPr>
      <xdr:spPr>
        <a:xfrm flipV="1">
          <a:off x="17018000" y="6330043"/>
          <a:ext cx="0" cy="1247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6186</xdr:rowOff>
    </xdr:from>
    <xdr:ext cx="762000" cy="259045"/>
    <xdr:sp macro="" textlink="">
      <xdr:nvSpPr>
        <xdr:cNvPr id="379" name="公債費負担の状況最小値テキスト"/>
        <xdr:cNvSpPr txBox="1"/>
      </xdr:nvSpPr>
      <xdr:spPr>
        <a:xfrm>
          <a:off x="17106900" y="754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34109</xdr:rowOff>
    </xdr:from>
    <xdr:to>
      <xdr:col>81</xdr:col>
      <xdr:colOff>133350</xdr:colOff>
      <xdr:row>44</xdr:row>
      <xdr:rowOff>34109</xdr:rowOff>
    </xdr:to>
    <xdr:cxnSp macro="">
      <xdr:nvCxnSpPr>
        <xdr:cNvPr id="380" name="直線コネクタ 379"/>
        <xdr:cNvCxnSpPr/>
      </xdr:nvCxnSpPr>
      <xdr:spPr>
        <a:xfrm>
          <a:off x="16929100" y="757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1"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2" name="直線コネクタ 381"/>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129722</xdr:rowOff>
    </xdr:from>
    <xdr:to>
      <xdr:col>81</xdr:col>
      <xdr:colOff>44450</xdr:colOff>
      <xdr:row>44</xdr:row>
      <xdr:rowOff>20320</xdr:rowOff>
    </xdr:to>
    <xdr:cxnSp macro="">
      <xdr:nvCxnSpPr>
        <xdr:cNvPr id="383" name="直線コネクタ 382"/>
        <xdr:cNvCxnSpPr/>
      </xdr:nvCxnSpPr>
      <xdr:spPr>
        <a:xfrm flipV="1">
          <a:off x="16179800" y="75020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4"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5" name="フローチャート: 判断 384"/>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75474</xdr:rowOff>
    </xdr:to>
    <xdr:cxnSp macro="">
      <xdr:nvCxnSpPr>
        <xdr:cNvPr id="386" name="直線コネクタ 385"/>
        <xdr:cNvCxnSpPr/>
      </xdr:nvCxnSpPr>
      <xdr:spPr>
        <a:xfrm flipV="1">
          <a:off x="15290800" y="756412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34834</xdr:rowOff>
    </xdr:from>
    <xdr:to>
      <xdr:col>77</xdr:col>
      <xdr:colOff>95250</xdr:colOff>
      <xdr:row>40</xdr:row>
      <xdr:rowOff>136434</xdr:rowOff>
    </xdr:to>
    <xdr:sp macro="" textlink="">
      <xdr:nvSpPr>
        <xdr:cNvPr id="387" name="フローチャート: 判断 386"/>
        <xdr:cNvSpPr/>
      </xdr:nvSpPr>
      <xdr:spPr>
        <a:xfrm>
          <a:off x="161290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146611</xdr:rowOff>
    </xdr:from>
    <xdr:ext cx="736600" cy="259045"/>
    <xdr:sp macro="" textlink="">
      <xdr:nvSpPr>
        <xdr:cNvPr id="388" name="テキスト ボックス 387"/>
        <xdr:cNvSpPr txBox="1"/>
      </xdr:nvSpPr>
      <xdr:spPr>
        <a:xfrm>
          <a:off x="15798800" y="666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75474</xdr:rowOff>
    </xdr:from>
    <xdr:to>
      <xdr:col>72</xdr:col>
      <xdr:colOff>203200</xdr:colOff>
      <xdr:row>44</xdr:row>
      <xdr:rowOff>75474</xdr:rowOff>
    </xdr:to>
    <xdr:cxnSp macro="">
      <xdr:nvCxnSpPr>
        <xdr:cNvPr id="389" name="直線コネクタ 388"/>
        <xdr:cNvCxnSpPr/>
      </xdr:nvCxnSpPr>
      <xdr:spPr>
        <a:xfrm>
          <a:off x="14401800" y="7619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55517</xdr:rowOff>
    </xdr:from>
    <xdr:to>
      <xdr:col>73</xdr:col>
      <xdr:colOff>44450</xdr:colOff>
      <xdr:row>40</xdr:row>
      <xdr:rowOff>157117</xdr:rowOff>
    </xdr:to>
    <xdr:sp macro="" textlink="">
      <xdr:nvSpPr>
        <xdr:cNvPr id="390" name="フローチャート: 判断 389"/>
        <xdr:cNvSpPr/>
      </xdr:nvSpPr>
      <xdr:spPr>
        <a:xfrm>
          <a:off x="15240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167294</xdr:rowOff>
    </xdr:from>
    <xdr:ext cx="762000" cy="259045"/>
    <xdr:sp macro="" textlink="">
      <xdr:nvSpPr>
        <xdr:cNvPr id="391" name="テキスト ボックス 390"/>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75474</xdr:rowOff>
    </xdr:from>
    <xdr:to>
      <xdr:col>68</xdr:col>
      <xdr:colOff>152400</xdr:colOff>
      <xdr:row>44</xdr:row>
      <xdr:rowOff>116840</xdr:rowOff>
    </xdr:to>
    <xdr:cxnSp macro="">
      <xdr:nvCxnSpPr>
        <xdr:cNvPr id="392" name="直線コネクタ 391"/>
        <xdr:cNvCxnSpPr/>
      </xdr:nvCxnSpPr>
      <xdr:spPr>
        <a:xfrm flipV="1">
          <a:off x="13512800" y="761927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96883</xdr:rowOff>
    </xdr:from>
    <xdr:to>
      <xdr:col>64</xdr:col>
      <xdr:colOff>152400</xdr:colOff>
      <xdr:row>41</xdr:row>
      <xdr:rowOff>27033</xdr:rowOff>
    </xdr:to>
    <xdr:sp macro="" textlink="">
      <xdr:nvSpPr>
        <xdr:cNvPr id="395" name="フローチャート: 判断 394"/>
        <xdr:cNvSpPr/>
      </xdr:nvSpPr>
      <xdr:spPr>
        <a:xfrm>
          <a:off x="13462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37210</xdr:rowOff>
    </xdr:from>
    <xdr:ext cx="762000" cy="259045"/>
    <xdr:sp macro="" textlink="">
      <xdr:nvSpPr>
        <xdr:cNvPr id="396" name="テキスト ボックス 395"/>
        <xdr:cNvSpPr txBox="1"/>
      </xdr:nvSpPr>
      <xdr:spPr>
        <a:xfrm>
          <a:off x="13131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78922</xdr:rowOff>
    </xdr:from>
    <xdr:to>
      <xdr:col>81</xdr:col>
      <xdr:colOff>95250</xdr:colOff>
      <xdr:row>44</xdr:row>
      <xdr:rowOff>9072</xdr:rowOff>
    </xdr:to>
    <xdr:sp macro="" textlink="">
      <xdr:nvSpPr>
        <xdr:cNvPr id="402" name="楕円 401"/>
        <xdr:cNvSpPr/>
      </xdr:nvSpPr>
      <xdr:spPr>
        <a:xfrm>
          <a:off x="16967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146249</xdr:rowOff>
    </xdr:from>
    <xdr:ext cx="762000" cy="259045"/>
    <xdr:sp macro="" textlink="">
      <xdr:nvSpPr>
        <xdr:cNvPr id="403" name="公債費負担の状況該当値テキスト"/>
        <xdr:cNvSpPr txBox="1"/>
      </xdr:nvSpPr>
      <xdr:spPr>
        <a:xfrm>
          <a:off x="17106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4" name="楕円 403"/>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5" name="テキスト ボックス 404"/>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24674</xdr:rowOff>
    </xdr:from>
    <xdr:to>
      <xdr:col>73</xdr:col>
      <xdr:colOff>44450</xdr:colOff>
      <xdr:row>44</xdr:row>
      <xdr:rowOff>126274</xdr:rowOff>
    </xdr:to>
    <xdr:sp macro="" textlink="">
      <xdr:nvSpPr>
        <xdr:cNvPr id="406" name="楕円 405"/>
        <xdr:cNvSpPr/>
      </xdr:nvSpPr>
      <xdr:spPr>
        <a:xfrm>
          <a:off x="15240000" y="7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111051</xdr:rowOff>
    </xdr:from>
    <xdr:ext cx="762000" cy="259045"/>
    <xdr:sp macro="" textlink="">
      <xdr:nvSpPr>
        <xdr:cNvPr id="407" name="テキスト ボックス 406"/>
        <xdr:cNvSpPr txBox="1"/>
      </xdr:nvSpPr>
      <xdr:spPr>
        <a:xfrm>
          <a:off x="14909800" y="765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24674</xdr:rowOff>
    </xdr:from>
    <xdr:to>
      <xdr:col>68</xdr:col>
      <xdr:colOff>203200</xdr:colOff>
      <xdr:row>44</xdr:row>
      <xdr:rowOff>126274</xdr:rowOff>
    </xdr:to>
    <xdr:sp macro="" textlink="">
      <xdr:nvSpPr>
        <xdr:cNvPr id="408" name="楕円 407"/>
        <xdr:cNvSpPr/>
      </xdr:nvSpPr>
      <xdr:spPr>
        <a:xfrm>
          <a:off x="14351000" y="7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111051</xdr:rowOff>
    </xdr:from>
    <xdr:ext cx="762000" cy="259045"/>
    <xdr:sp macro="" textlink="">
      <xdr:nvSpPr>
        <xdr:cNvPr id="409" name="テキスト ボックス 408"/>
        <xdr:cNvSpPr txBox="1"/>
      </xdr:nvSpPr>
      <xdr:spPr>
        <a:xfrm>
          <a:off x="14020800" y="765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10" name="楕円 409"/>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1" name="テキスト ボックス 410"/>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小学校、総合福祉保健センターなどの建設やインフラ設備を比較的短期間に実施したことによる市債発行を主な要因として将来負担比率の数値は類似団体平均を大きく上回っている。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近年は改善傾向にあり、今年度は前年度と比較すると</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ポイント減少したが、これは、プライマリーバランスの黒字を維持することで地方債の現在高を低減し、将来負担額を減少させてきた結果である。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今後も引き続き地方債現在高の低減に努める。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40" name="直線コネクタ 439"/>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41"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2" name="直線コネクタ 441"/>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170011</xdr:rowOff>
    </xdr:from>
    <xdr:to>
      <xdr:col>81</xdr:col>
      <xdr:colOff>44450</xdr:colOff>
      <xdr:row>20</xdr:row>
      <xdr:rowOff>140928</xdr:rowOff>
    </xdr:to>
    <xdr:cxnSp macro="">
      <xdr:nvCxnSpPr>
        <xdr:cNvPr id="445" name="直線コネクタ 444"/>
        <xdr:cNvCxnSpPr/>
      </xdr:nvCxnSpPr>
      <xdr:spPr>
        <a:xfrm flipV="1">
          <a:off x="16179800" y="3427561"/>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6"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7" name="フローチャート: 判断 446"/>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140928</xdr:rowOff>
    </xdr:from>
    <xdr:to>
      <xdr:col>77</xdr:col>
      <xdr:colOff>44450</xdr:colOff>
      <xdr:row>21</xdr:row>
      <xdr:rowOff>65193</xdr:rowOff>
    </xdr:to>
    <xdr:cxnSp macro="">
      <xdr:nvCxnSpPr>
        <xdr:cNvPr id="448" name="直線コネクタ 447"/>
        <xdr:cNvCxnSpPr/>
      </xdr:nvCxnSpPr>
      <xdr:spPr>
        <a:xfrm flipV="1">
          <a:off x="15290800" y="3569928"/>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9" name="フローチャート: 判断 448"/>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50" name="テキスト ボックス 449"/>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65193</xdr:rowOff>
    </xdr:from>
    <xdr:to>
      <xdr:col>72</xdr:col>
      <xdr:colOff>203200</xdr:colOff>
      <xdr:row>21</xdr:row>
      <xdr:rowOff>169757</xdr:rowOff>
    </xdr:to>
    <xdr:cxnSp macro="">
      <xdr:nvCxnSpPr>
        <xdr:cNvPr id="451" name="直線コネクタ 450"/>
        <xdr:cNvCxnSpPr/>
      </xdr:nvCxnSpPr>
      <xdr:spPr>
        <a:xfrm flipV="1">
          <a:off x="14401800" y="36656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2" name="フローチャート: 判断 451"/>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3" name="テキスト ボックス 452"/>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169757</xdr:rowOff>
    </xdr:from>
    <xdr:to>
      <xdr:col>68</xdr:col>
      <xdr:colOff>152400</xdr:colOff>
      <xdr:row>22</xdr:row>
      <xdr:rowOff>95631</xdr:rowOff>
    </xdr:to>
    <xdr:cxnSp macro="">
      <xdr:nvCxnSpPr>
        <xdr:cNvPr id="454" name="直線コネクタ 453"/>
        <xdr:cNvCxnSpPr/>
      </xdr:nvCxnSpPr>
      <xdr:spPr>
        <a:xfrm flipV="1">
          <a:off x="13512800" y="3770207"/>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5" name="フローチャート: 判断 454"/>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6" name="テキスト ボックス 455"/>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7" name="フローチャート: 判断 456"/>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8" name="テキスト ボックス 457"/>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119211</xdr:rowOff>
    </xdr:from>
    <xdr:to>
      <xdr:col>81</xdr:col>
      <xdr:colOff>95250</xdr:colOff>
      <xdr:row>20</xdr:row>
      <xdr:rowOff>49361</xdr:rowOff>
    </xdr:to>
    <xdr:sp macro="" textlink="">
      <xdr:nvSpPr>
        <xdr:cNvPr id="464" name="楕円 463"/>
        <xdr:cNvSpPr/>
      </xdr:nvSpPr>
      <xdr:spPr>
        <a:xfrm>
          <a:off x="16967200" y="337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91288</xdr:rowOff>
    </xdr:from>
    <xdr:ext cx="762000" cy="259045"/>
    <xdr:sp macro="" textlink="">
      <xdr:nvSpPr>
        <xdr:cNvPr id="465" name="将来負担の状況該当値テキスト"/>
        <xdr:cNvSpPr txBox="1"/>
      </xdr:nvSpPr>
      <xdr:spPr>
        <a:xfrm>
          <a:off x="17106900" y="334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90128</xdr:rowOff>
    </xdr:from>
    <xdr:to>
      <xdr:col>77</xdr:col>
      <xdr:colOff>95250</xdr:colOff>
      <xdr:row>21</xdr:row>
      <xdr:rowOff>20278</xdr:rowOff>
    </xdr:to>
    <xdr:sp macro="" textlink="">
      <xdr:nvSpPr>
        <xdr:cNvPr id="466" name="楕円 465"/>
        <xdr:cNvSpPr/>
      </xdr:nvSpPr>
      <xdr:spPr>
        <a:xfrm>
          <a:off x="16129000" y="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5055</xdr:rowOff>
    </xdr:from>
    <xdr:ext cx="736600" cy="259045"/>
    <xdr:sp macro="" textlink="">
      <xdr:nvSpPr>
        <xdr:cNvPr id="467" name="テキスト ボックス 466"/>
        <xdr:cNvSpPr txBox="1"/>
      </xdr:nvSpPr>
      <xdr:spPr>
        <a:xfrm>
          <a:off x="15798800" y="360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14393</xdr:rowOff>
    </xdr:from>
    <xdr:to>
      <xdr:col>73</xdr:col>
      <xdr:colOff>44450</xdr:colOff>
      <xdr:row>21</xdr:row>
      <xdr:rowOff>115993</xdr:rowOff>
    </xdr:to>
    <xdr:sp macro="" textlink="">
      <xdr:nvSpPr>
        <xdr:cNvPr id="468" name="楕円 467"/>
        <xdr:cNvSpPr/>
      </xdr:nvSpPr>
      <xdr:spPr>
        <a:xfrm>
          <a:off x="15240000" y="36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100770</xdr:rowOff>
    </xdr:from>
    <xdr:ext cx="762000" cy="259045"/>
    <xdr:sp macro="" textlink="">
      <xdr:nvSpPr>
        <xdr:cNvPr id="469" name="テキスト ボックス 468"/>
        <xdr:cNvSpPr txBox="1"/>
      </xdr:nvSpPr>
      <xdr:spPr>
        <a:xfrm>
          <a:off x="14909800" y="370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118957</xdr:rowOff>
    </xdr:from>
    <xdr:to>
      <xdr:col>68</xdr:col>
      <xdr:colOff>203200</xdr:colOff>
      <xdr:row>22</xdr:row>
      <xdr:rowOff>49107</xdr:rowOff>
    </xdr:to>
    <xdr:sp macro="" textlink="">
      <xdr:nvSpPr>
        <xdr:cNvPr id="470" name="楕円 469"/>
        <xdr:cNvSpPr/>
      </xdr:nvSpPr>
      <xdr:spPr>
        <a:xfrm>
          <a:off x="14351000" y="3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33884</xdr:rowOff>
    </xdr:from>
    <xdr:ext cx="762000" cy="259045"/>
    <xdr:sp macro="" textlink="">
      <xdr:nvSpPr>
        <xdr:cNvPr id="471" name="テキスト ボックス 470"/>
        <xdr:cNvSpPr txBox="1"/>
      </xdr:nvSpPr>
      <xdr:spPr>
        <a:xfrm>
          <a:off x="14020800" y="380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44831</xdr:rowOff>
    </xdr:from>
    <xdr:to>
      <xdr:col>64</xdr:col>
      <xdr:colOff>152400</xdr:colOff>
      <xdr:row>22</xdr:row>
      <xdr:rowOff>146431</xdr:rowOff>
    </xdr:to>
    <xdr:sp macro="" textlink="">
      <xdr:nvSpPr>
        <xdr:cNvPr id="472" name="楕円 471"/>
        <xdr:cNvSpPr/>
      </xdr:nvSpPr>
      <xdr:spPr>
        <a:xfrm>
          <a:off x="13462000" y="38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131208</xdr:rowOff>
    </xdr:from>
    <xdr:ext cx="762000" cy="259045"/>
    <xdr:sp macro="" textlink="">
      <xdr:nvSpPr>
        <xdr:cNvPr id="473" name="テキスト ボックス 472"/>
        <xdr:cNvSpPr txBox="1"/>
      </xdr:nvSpPr>
      <xdr:spPr>
        <a:xfrm>
          <a:off x="13131800" y="390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職員数の適正化を図ってきたことを主な要因として類似団体平均・全国平均・滋賀県平均よりも低い結果となっている。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今後も事務事業の見直しなどにより、職員数の適正化に努める。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39370</xdr:rowOff>
    </xdr:to>
    <xdr:cxnSp macro="">
      <xdr:nvCxnSpPr>
        <xdr:cNvPr id="66" name="直線コネクタ 65"/>
        <xdr:cNvCxnSpPr/>
      </xdr:nvCxnSpPr>
      <xdr:spPr>
        <a:xfrm>
          <a:off x="3987800" y="597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16510</xdr:rowOff>
    </xdr:to>
    <xdr:cxnSp macro="">
      <xdr:nvCxnSpPr>
        <xdr:cNvPr id="69" name="直線コネクタ 68"/>
        <xdr:cNvCxnSpPr/>
      </xdr:nvCxnSpPr>
      <xdr:spPr>
        <a:xfrm flipV="1">
          <a:off x="3098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31750</xdr:rowOff>
    </xdr:to>
    <xdr:cxnSp macro="">
      <xdr:nvCxnSpPr>
        <xdr:cNvPr id="72" name="直線コネクタ 71"/>
        <xdr:cNvCxnSpPr/>
      </xdr:nvCxnSpPr>
      <xdr:spPr>
        <a:xfrm flipV="1">
          <a:off x="2209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31750</xdr:rowOff>
    </xdr:to>
    <xdr:cxnSp macro="">
      <xdr:nvCxnSpPr>
        <xdr:cNvPr id="75" name="直線コネクタ 74"/>
        <xdr:cNvCxnSpPr/>
      </xdr:nvCxnSpPr>
      <xdr:spPr>
        <a:xfrm>
          <a:off x="1320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3" name="楕円 92"/>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4" name="テキスト ボックス 93"/>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諸改革の成果により改善傾向にあったが、近年はやや増加</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、今年度は前年度と比較すると</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減少しているものの、依然として類似団体内平均値との開きがある</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昨年度同様、</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中学校給食再開に伴う経費などの増が主な要因である。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今後も「（新）集中改革プラン」の改革効果を持続させることにより、比率の適正化に努める。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74422</xdr:rowOff>
    </xdr:to>
    <xdr:cxnSp macro="">
      <xdr:nvCxnSpPr>
        <xdr:cNvPr id="125" name="直線コネクタ 124"/>
        <xdr:cNvCxnSpPr/>
      </xdr:nvCxnSpPr>
      <xdr:spPr>
        <a:xfrm flipV="1">
          <a:off x="15671800" y="33045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90424</xdr:rowOff>
    </xdr:from>
    <xdr:to>
      <xdr:col>78</xdr:col>
      <xdr:colOff>69850</xdr:colOff>
      <xdr:row>19</xdr:row>
      <xdr:rowOff>74422</xdr:rowOff>
    </xdr:to>
    <xdr:cxnSp macro="">
      <xdr:nvCxnSpPr>
        <xdr:cNvPr id="128" name="直線コネクタ 127"/>
        <xdr:cNvCxnSpPr/>
      </xdr:nvCxnSpPr>
      <xdr:spPr>
        <a:xfrm>
          <a:off x="14782800" y="317652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90424</xdr:rowOff>
    </xdr:to>
    <xdr:cxnSp macro="">
      <xdr:nvCxnSpPr>
        <xdr:cNvPr id="131" name="直線コネクタ 130"/>
        <xdr:cNvCxnSpPr/>
      </xdr:nvCxnSpPr>
      <xdr:spPr>
        <a:xfrm>
          <a:off x="13893800" y="30759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136144</xdr:rowOff>
    </xdr:to>
    <xdr:cxnSp macro="">
      <xdr:nvCxnSpPr>
        <xdr:cNvPr id="134" name="直線コネクタ 133"/>
        <xdr:cNvCxnSpPr/>
      </xdr:nvCxnSpPr>
      <xdr:spPr>
        <a:xfrm flipV="1">
          <a:off x="13004800" y="30759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4" name="楕円 143"/>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5"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23622</xdr:rowOff>
    </xdr:from>
    <xdr:to>
      <xdr:col>78</xdr:col>
      <xdr:colOff>120650</xdr:colOff>
      <xdr:row>19</xdr:row>
      <xdr:rowOff>125222</xdr:rowOff>
    </xdr:to>
    <xdr:sp macro="" textlink="">
      <xdr:nvSpPr>
        <xdr:cNvPr id="146" name="楕円 145"/>
        <xdr:cNvSpPr/>
      </xdr:nvSpPr>
      <xdr:spPr>
        <a:xfrm>
          <a:off x="15621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109999</xdr:rowOff>
    </xdr:from>
    <xdr:ext cx="736600" cy="259045"/>
    <xdr:sp macro="" textlink="">
      <xdr:nvSpPr>
        <xdr:cNvPr id="147" name="テキスト ボックス 146"/>
        <xdr:cNvSpPr txBox="1"/>
      </xdr:nvSpPr>
      <xdr:spPr>
        <a:xfrm>
          <a:off x="15290800" y="336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8" name="楕円 147"/>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9" name="テキスト ボックス 148"/>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2" name="楕円 151"/>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3" name="テキスト ボックス 152"/>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市単独事業の見直しを行ったことにより、類似団体平均との差が徐々に減少しつつあったが、近年は障がい者自立支援給付等費や保育所入所措置費の増などを主な要因として増加傾向にある。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今年度は前年度から</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類似団体平均を上回っており、今後も「（新）集中改革プラン」の改革効果を持続させることにより、比率の適正化に努める。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57</xdr:row>
      <xdr:rowOff>14986</xdr:rowOff>
    </xdr:to>
    <xdr:cxnSp macro="">
      <xdr:nvCxnSpPr>
        <xdr:cNvPr id="184" name="直線コネクタ 183"/>
        <xdr:cNvCxnSpPr/>
      </xdr:nvCxnSpPr>
      <xdr:spPr>
        <a:xfrm>
          <a:off x="3987800" y="9741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140716</xdr:rowOff>
    </xdr:from>
    <xdr:to>
      <xdr:col>19</xdr:col>
      <xdr:colOff>187325</xdr:colOff>
      <xdr:row>56</xdr:row>
      <xdr:rowOff>168148</xdr:rowOff>
    </xdr:to>
    <xdr:cxnSp macro="">
      <xdr:nvCxnSpPr>
        <xdr:cNvPr id="187" name="直線コネクタ 186"/>
        <xdr:cNvCxnSpPr/>
      </xdr:nvCxnSpPr>
      <xdr:spPr>
        <a:xfrm flipV="1">
          <a:off x="3098800" y="9741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94996</xdr:rowOff>
    </xdr:from>
    <xdr:to>
      <xdr:col>15</xdr:col>
      <xdr:colOff>98425</xdr:colOff>
      <xdr:row>56</xdr:row>
      <xdr:rowOff>168148</xdr:rowOff>
    </xdr:to>
    <xdr:cxnSp macro="">
      <xdr:nvCxnSpPr>
        <xdr:cNvPr id="190" name="直線コネクタ 189"/>
        <xdr:cNvCxnSpPr/>
      </xdr:nvCxnSpPr>
      <xdr:spPr>
        <a:xfrm>
          <a:off x="2209800" y="9696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147574</xdr:rowOff>
    </xdr:from>
    <xdr:to>
      <xdr:col>11</xdr:col>
      <xdr:colOff>9525</xdr:colOff>
      <xdr:row>56</xdr:row>
      <xdr:rowOff>94996</xdr:rowOff>
    </xdr:to>
    <xdr:cxnSp macro="">
      <xdr:nvCxnSpPr>
        <xdr:cNvPr id="193" name="直線コネクタ 192"/>
        <xdr:cNvCxnSpPr/>
      </xdr:nvCxnSpPr>
      <xdr:spPr>
        <a:xfrm>
          <a:off x="1320800" y="9577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135636</xdr:rowOff>
    </xdr:from>
    <xdr:to>
      <xdr:col>24</xdr:col>
      <xdr:colOff>76200</xdr:colOff>
      <xdr:row>57</xdr:row>
      <xdr:rowOff>65786</xdr:rowOff>
    </xdr:to>
    <xdr:sp macro="" textlink="">
      <xdr:nvSpPr>
        <xdr:cNvPr id="203" name="楕円 202"/>
        <xdr:cNvSpPr/>
      </xdr:nvSpPr>
      <xdr:spPr>
        <a:xfrm>
          <a:off x="4775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107713</xdr:rowOff>
    </xdr:from>
    <xdr:ext cx="762000" cy="259045"/>
    <xdr:sp macro="" textlink="">
      <xdr:nvSpPr>
        <xdr:cNvPr id="204" name="扶助費該当値テキスト"/>
        <xdr:cNvSpPr txBox="1"/>
      </xdr:nvSpPr>
      <xdr:spPr>
        <a:xfrm>
          <a:off x="4914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5" name="楕円 204"/>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6" name="テキスト ボックス 205"/>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117348</xdr:rowOff>
    </xdr:from>
    <xdr:to>
      <xdr:col>15</xdr:col>
      <xdr:colOff>149225</xdr:colOff>
      <xdr:row>57</xdr:row>
      <xdr:rowOff>47498</xdr:rowOff>
    </xdr:to>
    <xdr:sp macro="" textlink="">
      <xdr:nvSpPr>
        <xdr:cNvPr id="207" name="楕円 206"/>
        <xdr:cNvSpPr/>
      </xdr:nvSpPr>
      <xdr:spPr>
        <a:xfrm>
          <a:off x="3048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32275</xdr:rowOff>
    </xdr:from>
    <xdr:ext cx="762000" cy="259045"/>
    <xdr:sp macro="" textlink="">
      <xdr:nvSpPr>
        <xdr:cNvPr id="208" name="テキスト ボックス 207"/>
        <xdr:cNvSpPr txBox="1"/>
      </xdr:nvSpPr>
      <xdr:spPr>
        <a:xfrm>
          <a:off x="2717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44196</xdr:rowOff>
    </xdr:from>
    <xdr:to>
      <xdr:col>11</xdr:col>
      <xdr:colOff>60325</xdr:colOff>
      <xdr:row>56</xdr:row>
      <xdr:rowOff>145796</xdr:rowOff>
    </xdr:to>
    <xdr:sp macro="" textlink="">
      <xdr:nvSpPr>
        <xdr:cNvPr id="209" name="楕円 208"/>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130573</xdr:rowOff>
    </xdr:from>
    <xdr:ext cx="762000" cy="259045"/>
    <xdr:sp macro="" textlink="">
      <xdr:nvSpPr>
        <xdr:cNvPr id="210" name="テキスト ボックス 209"/>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96774</xdr:rowOff>
    </xdr:from>
    <xdr:to>
      <xdr:col>6</xdr:col>
      <xdr:colOff>171450</xdr:colOff>
      <xdr:row>56</xdr:row>
      <xdr:rowOff>26924</xdr:rowOff>
    </xdr:to>
    <xdr:sp macro="" textlink="">
      <xdr:nvSpPr>
        <xdr:cNvPr id="211" name="楕円 210"/>
        <xdr:cNvSpPr/>
      </xdr:nvSpPr>
      <xdr:spPr>
        <a:xfrm>
          <a:off x="1270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37101</xdr:rowOff>
    </xdr:from>
    <xdr:ext cx="762000" cy="259045"/>
    <xdr:sp macro="" textlink="">
      <xdr:nvSpPr>
        <xdr:cNvPr id="212" name="テキスト ボックス 211"/>
        <xdr:cNvSpPr txBox="1"/>
      </xdr:nvSpPr>
      <xdr:spPr>
        <a:xfrm>
          <a:off x="939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今年度は前年度と比較して</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ポイント減少した。これは、その他の経費を構成している「維持補修費」が微減したことが主な要因である。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今後も「（新）集中改革プラン」の改革効果を持続させることにより、比率の適正化に努める。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96520</xdr:rowOff>
    </xdr:to>
    <xdr:cxnSp macro="">
      <xdr:nvCxnSpPr>
        <xdr:cNvPr id="245" name="直線コネクタ 244"/>
        <xdr:cNvCxnSpPr/>
      </xdr:nvCxnSpPr>
      <xdr:spPr>
        <a:xfrm flipV="1">
          <a:off x="15671800" y="9347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104140</xdr:rowOff>
    </xdr:to>
    <xdr:cxnSp macro="">
      <xdr:nvCxnSpPr>
        <xdr:cNvPr id="248" name="直線コネクタ 247"/>
        <xdr:cNvCxnSpPr/>
      </xdr:nvCxnSpPr>
      <xdr:spPr>
        <a:xfrm flipV="1">
          <a:off x="14782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54</xdr:row>
      <xdr:rowOff>104140</xdr:rowOff>
    </xdr:to>
    <xdr:cxnSp macro="">
      <xdr:nvCxnSpPr>
        <xdr:cNvPr id="251" name="直線コネクタ 250"/>
        <xdr:cNvCxnSpPr/>
      </xdr:nvCxnSpPr>
      <xdr:spPr>
        <a:xfrm>
          <a:off x="13893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43180</xdr:rowOff>
    </xdr:from>
    <xdr:to>
      <xdr:col>69</xdr:col>
      <xdr:colOff>92075</xdr:colOff>
      <xdr:row>54</xdr:row>
      <xdr:rowOff>73660</xdr:rowOff>
    </xdr:to>
    <xdr:cxnSp macro="">
      <xdr:nvCxnSpPr>
        <xdr:cNvPr id="254" name="直線コネクタ 253"/>
        <xdr:cNvCxnSpPr/>
      </xdr:nvCxnSpPr>
      <xdr:spPr>
        <a:xfrm>
          <a:off x="13004800" y="9301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4" name="楕円 263"/>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5"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66" name="楕円 265"/>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67" name="テキスト ボックス 266"/>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8" name="楕円 267"/>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69" name="テキスト ボックス 26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22860</xdr:rowOff>
    </xdr:from>
    <xdr:to>
      <xdr:col>69</xdr:col>
      <xdr:colOff>142875</xdr:colOff>
      <xdr:row>54</xdr:row>
      <xdr:rowOff>124460</xdr:rowOff>
    </xdr:to>
    <xdr:sp macro="" textlink="">
      <xdr:nvSpPr>
        <xdr:cNvPr id="270" name="楕円 269"/>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134637</xdr:rowOff>
    </xdr:from>
    <xdr:ext cx="762000" cy="259045"/>
    <xdr:sp macro="" textlink="">
      <xdr:nvSpPr>
        <xdr:cNvPr id="271" name="テキスト ボックス 270"/>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163830</xdr:rowOff>
    </xdr:from>
    <xdr:to>
      <xdr:col>65</xdr:col>
      <xdr:colOff>53975</xdr:colOff>
      <xdr:row>54</xdr:row>
      <xdr:rowOff>93980</xdr:rowOff>
    </xdr:to>
    <xdr:sp macro="" textlink="">
      <xdr:nvSpPr>
        <xdr:cNvPr id="272" name="楕円 271"/>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104157</xdr:rowOff>
    </xdr:from>
    <xdr:ext cx="762000" cy="259045"/>
    <xdr:sp macro="" textlink="">
      <xdr:nvSpPr>
        <xdr:cNvPr id="273" name="テキスト ボックス 272"/>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低下傾向にあった比率は、平成２１年度に類似団体の平均値を下回った。今年度は前年度と比較すると</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ポイント低下し、依然として類似団体内平均値を下回っている。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今後も「（新）集中改革プラン」の改革効果を持続させることにより、比率の適正化に努める。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35560</xdr:rowOff>
    </xdr:to>
    <xdr:cxnSp macro="">
      <xdr:nvCxnSpPr>
        <xdr:cNvPr id="303" name="直線コネクタ 302"/>
        <xdr:cNvCxnSpPr/>
      </xdr:nvCxnSpPr>
      <xdr:spPr>
        <a:xfrm flipV="1">
          <a:off x="15671800" y="61986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35560</xdr:rowOff>
    </xdr:to>
    <xdr:cxnSp macro="">
      <xdr:nvCxnSpPr>
        <xdr:cNvPr id="306" name="直線コネクタ 305"/>
        <xdr:cNvCxnSpPr/>
      </xdr:nvCxnSpPr>
      <xdr:spPr>
        <a:xfrm>
          <a:off x="14782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35560</xdr:rowOff>
    </xdr:to>
    <xdr:cxnSp macro="">
      <xdr:nvCxnSpPr>
        <xdr:cNvPr id="309" name="直線コネクタ 308"/>
        <xdr:cNvCxnSpPr/>
      </xdr:nvCxnSpPr>
      <xdr:spPr>
        <a:xfrm>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26416</xdr:rowOff>
    </xdr:to>
    <xdr:cxnSp macro="">
      <xdr:nvCxnSpPr>
        <xdr:cNvPr id="312" name="直線コネクタ 311"/>
        <xdr:cNvCxnSpPr/>
      </xdr:nvCxnSpPr>
      <xdr:spPr>
        <a:xfrm>
          <a:off x="13004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2" name="楕円 321"/>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3"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4" name="楕円 323"/>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5" name="テキスト ボックス 324"/>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6" name="楕円 325"/>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7" name="テキスト ボックス 32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8" name="楕円 327"/>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9" name="テキスト ボックス 328"/>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0" name="楕円 329"/>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1" name="テキスト ボックス 330"/>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急激な人口増に対応するため、公共施設やインフラの整備を比較的短期間に進めてきたことで、地方債の元利償還金が増加したことなどにより類似団体平均を大きく上回っている。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今年度は</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過年度借入</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減収補填債の一部</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が完済したことなどにより、前年度と比較して</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ポイント減少した。今後も、普通建設事業を平準化させ、地方債の発行を抑制し、引き続き比率の低減に努める。</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106426</xdr:rowOff>
    </xdr:from>
    <xdr:to>
      <xdr:col>24</xdr:col>
      <xdr:colOff>25400</xdr:colOff>
      <xdr:row>79</xdr:row>
      <xdr:rowOff>143002</xdr:rowOff>
    </xdr:to>
    <xdr:cxnSp macro="">
      <xdr:nvCxnSpPr>
        <xdr:cNvPr id="361" name="直線コネクタ 360"/>
        <xdr:cNvCxnSpPr/>
      </xdr:nvCxnSpPr>
      <xdr:spPr>
        <a:xfrm flipV="1">
          <a:off x="3987800" y="136509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143002</xdr:rowOff>
    </xdr:from>
    <xdr:to>
      <xdr:col>19</xdr:col>
      <xdr:colOff>187325</xdr:colOff>
      <xdr:row>80</xdr:row>
      <xdr:rowOff>81280</xdr:rowOff>
    </xdr:to>
    <xdr:cxnSp macro="">
      <xdr:nvCxnSpPr>
        <xdr:cNvPr id="364" name="直線コネクタ 363"/>
        <xdr:cNvCxnSpPr/>
      </xdr:nvCxnSpPr>
      <xdr:spPr>
        <a:xfrm flipV="1">
          <a:off x="3098800" y="136875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81280</xdr:rowOff>
    </xdr:from>
    <xdr:to>
      <xdr:col>15</xdr:col>
      <xdr:colOff>98425</xdr:colOff>
      <xdr:row>80</xdr:row>
      <xdr:rowOff>94996</xdr:rowOff>
    </xdr:to>
    <xdr:cxnSp macro="">
      <xdr:nvCxnSpPr>
        <xdr:cNvPr id="367" name="直線コネクタ 366"/>
        <xdr:cNvCxnSpPr/>
      </xdr:nvCxnSpPr>
      <xdr:spPr>
        <a:xfrm flipV="1">
          <a:off x="2209800" y="13797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62992</xdr:rowOff>
    </xdr:from>
    <xdr:to>
      <xdr:col>11</xdr:col>
      <xdr:colOff>9525</xdr:colOff>
      <xdr:row>80</xdr:row>
      <xdr:rowOff>94996</xdr:rowOff>
    </xdr:to>
    <xdr:cxnSp macro="">
      <xdr:nvCxnSpPr>
        <xdr:cNvPr id="370" name="直線コネクタ 369"/>
        <xdr:cNvCxnSpPr/>
      </xdr:nvCxnSpPr>
      <xdr:spPr>
        <a:xfrm>
          <a:off x="1320800" y="13778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55626</xdr:rowOff>
    </xdr:from>
    <xdr:to>
      <xdr:col>24</xdr:col>
      <xdr:colOff>76200</xdr:colOff>
      <xdr:row>79</xdr:row>
      <xdr:rowOff>157226</xdr:rowOff>
    </xdr:to>
    <xdr:sp macro="" textlink="">
      <xdr:nvSpPr>
        <xdr:cNvPr id="380" name="楕円 379"/>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27703</xdr:rowOff>
    </xdr:from>
    <xdr:ext cx="762000" cy="259045"/>
    <xdr:sp macro="" textlink="">
      <xdr:nvSpPr>
        <xdr:cNvPr id="381" name="公債費該当値テキスト"/>
        <xdr:cNvSpPr txBox="1"/>
      </xdr:nvSpPr>
      <xdr:spPr>
        <a:xfrm>
          <a:off x="4914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92202</xdr:rowOff>
    </xdr:from>
    <xdr:to>
      <xdr:col>20</xdr:col>
      <xdr:colOff>38100</xdr:colOff>
      <xdr:row>80</xdr:row>
      <xdr:rowOff>22352</xdr:rowOff>
    </xdr:to>
    <xdr:sp macro="" textlink="">
      <xdr:nvSpPr>
        <xdr:cNvPr id="382" name="楕円 381"/>
        <xdr:cNvSpPr/>
      </xdr:nvSpPr>
      <xdr:spPr>
        <a:xfrm>
          <a:off x="3937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7129</xdr:rowOff>
    </xdr:from>
    <xdr:ext cx="736600" cy="259045"/>
    <xdr:sp macro="" textlink="">
      <xdr:nvSpPr>
        <xdr:cNvPr id="383" name="テキスト ボックス 382"/>
        <xdr:cNvSpPr txBox="1"/>
      </xdr:nvSpPr>
      <xdr:spPr>
        <a:xfrm>
          <a:off x="3606800" y="1372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30480</xdr:rowOff>
    </xdr:from>
    <xdr:to>
      <xdr:col>15</xdr:col>
      <xdr:colOff>149225</xdr:colOff>
      <xdr:row>80</xdr:row>
      <xdr:rowOff>132080</xdr:rowOff>
    </xdr:to>
    <xdr:sp macro="" textlink="">
      <xdr:nvSpPr>
        <xdr:cNvPr id="384" name="楕円 383"/>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116857</xdr:rowOff>
    </xdr:from>
    <xdr:ext cx="762000" cy="259045"/>
    <xdr:sp macro="" textlink="">
      <xdr:nvSpPr>
        <xdr:cNvPr id="385" name="テキスト ボックス 384"/>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44196</xdr:rowOff>
    </xdr:from>
    <xdr:to>
      <xdr:col>11</xdr:col>
      <xdr:colOff>60325</xdr:colOff>
      <xdr:row>80</xdr:row>
      <xdr:rowOff>145796</xdr:rowOff>
    </xdr:to>
    <xdr:sp macro="" textlink="">
      <xdr:nvSpPr>
        <xdr:cNvPr id="386" name="楕円 385"/>
        <xdr:cNvSpPr/>
      </xdr:nvSpPr>
      <xdr:spPr>
        <a:xfrm>
          <a:off x="2159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130573</xdr:rowOff>
    </xdr:from>
    <xdr:ext cx="762000" cy="259045"/>
    <xdr:sp macro="" textlink="">
      <xdr:nvSpPr>
        <xdr:cNvPr id="387" name="テキスト ボックス 386"/>
        <xdr:cNvSpPr txBox="1"/>
      </xdr:nvSpPr>
      <xdr:spPr>
        <a:xfrm>
          <a:off x="1828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12192</xdr:rowOff>
    </xdr:from>
    <xdr:to>
      <xdr:col>6</xdr:col>
      <xdr:colOff>171450</xdr:colOff>
      <xdr:row>80</xdr:row>
      <xdr:rowOff>113792</xdr:rowOff>
    </xdr:to>
    <xdr:sp macro="" textlink="">
      <xdr:nvSpPr>
        <xdr:cNvPr id="388" name="楕円 387"/>
        <xdr:cNvSpPr/>
      </xdr:nvSpPr>
      <xdr:spPr>
        <a:xfrm>
          <a:off x="1270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98569</xdr:rowOff>
    </xdr:from>
    <xdr:ext cx="762000" cy="259045"/>
    <xdr:sp macro="" textlink="">
      <xdr:nvSpPr>
        <xdr:cNvPr id="389" name="テキスト ボックス 388"/>
        <xdr:cNvSpPr txBox="1"/>
      </xdr:nvSpPr>
      <xdr:spPr>
        <a:xfrm>
          <a:off x="939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比率は類似団体を下回っており、今年度も</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71.8</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％で全国平均・滋賀県平均も下回っている。これは、これまでの諸改革の効果によるものである。</a:t>
          </a:r>
          <a:endParaRPr lang="ja-JP" altLang="ja-JP" sz="1400" b="1">
            <a:effectLst/>
            <a:latin typeface="ＭＳ Ｐゴシック" panose="020B0600070205080204" pitchFamily="50" charset="-128"/>
            <a:ea typeface="ＭＳ Ｐゴシック" panose="020B0600070205080204" pitchFamily="50" charset="-128"/>
          </a:endParaRPr>
        </a:p>
        <a:p>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　公債費については、地方債の発行を抑制し比率の低減に努め、公債費以外の経費についても「（新）集中改革プラン」の改革効果を持続させることにより、比率の適正化に努める</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b="1">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100330</xdr:rowOff>
    </xdr:to>
    <xdr:cxnSp macro="">
      <xdr:nvCxnSpPr>
        <xdr:cNvPr id="422" name="直線コネクタ 421"/>
        <xdr:cNvCxnSpPr/>
      </xdr:nvCxnSpPr>
      <xdr:spPr>
        <a:xfrm>
          <a:off x="15671800" y="12928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43180</xdr:rowOff>
    </xdr:from>
    <xdr:to>
      <xdr:col>78</xdr:col>
      <xdr:colOff>69850</xdr:colOff>
      <xdr:row>75</xdr:row>
      <xdr:rowOff>69850</xdr:rowOff>
    </xdr:to>
    <xdr:cxnSp macro="">
      <xdr:nvCxnSpPr>
        <xdr:cNvPr id="425" name="直線コネクタ 424"/>
        <xdr:cNvCxnSpPr/>
      </xdr:nvCxnSpPr>
      <xdr:spPr>
        <a:xfrm>
          <a:off x="14782800" y="12901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43180</xdr:rowOff>
    </xdr:to>
    <xdr:cxnSp macro="">
      <xdr:nvCxnSpPr>
        <xdr:cNvPr id="428" name="直線コネクタ 427"/>
        <xdr:cNvCxnSpPr/>
      </xdr:nvCxnSpPr>
      <xdr:spPr>
        <a:xfrm>
          <a:off x="13893800" y="12814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74</xdr:row>
      <xdr:rowOff>127000</xdr:rowOff>
    </xdr:to>
    <xdr:cxnSp macro="">
      <xdr:nvCxnSpPr>
        <xdr:cNvPr id="431" name="直線コネクタ 430"/>
        <xdr:cNvCxnSpPr/>
      </xdr:nvCxnSpPr>
      <xdr:spPr>
        <a:xfrm>
          <a:off x="13004800" y="1277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49530</xdr:rowOff>
    </xdr:from>
    <xdr:to>
      <xdr:col>82</xdr:col>
      <xdr:colOff>158750</xdr:colOff>
      <xdr:row>75</xdr:row>
      <xdr:rowOff>151130</xdr:rowOff>
    </xdr:to>
    <xdr:sp macro="" textlink="">
      <xdr:nvSpPr>
        <xdr:cNvPr id="441" name="楕円 440"/>
        <xdr:cNvSpPr/>
      </xdr:nvSpPr>
      <xdr:spPr>
        <a:xfrm>
          <a:off x="16459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66057</xdr:rowOff>
    </xdr:from>
    <xdr:ext cx="762000" cy="259045"/>
    <xdr:sp macro="" textlink="">
      <xdr:nvSpPr>
        <xdr:cNvPr id="442" name="公債費以外該当値テキスト"/>
        <xdr:cNvSpPr txBox="1"/>
      </xdr:nvSpPr>
      <xdr:spPr>
        <a:xfrm>
          <a:off x="16598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3" name="楕円 442"/>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4" name="テキスト ボックス 443"/>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163830</xdr:rowOff>
    </xdr:from>
    <xdr:to>
      <xdr:col>74</xdr:col>
      <xdr:colOff>31750</xdr:colOff>
      <xdr:row>75</xdr:row>
      <xdr:rowOff>93980</xdr:rowOff>
    </xdr:to>
    <xdr:sp macro="" textlink="">
      <xdr:nvSpPr>
        <xdr:cNvPr id="445" name="楕円 444"/>
        <xdr:cNvSpPr/>
      </xdr:nvSpPr>
      <xdr:spPr>
        <a:xfrm>
          <a:off x="14732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104157</xdr:rowOff>
    </xdr:from>
    <xdr:ext cx="762000" cy="259045"/>
    <xdr:sp macro="" textlink="">
      <xdr:nvSpPr>
        <xdr:cNvPr id="446" name="テキスト ボックス 44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47" name="楕円 446"/>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48" name="テキスト ボックス 447"/>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49" name="楕円 448"/>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50" name="テキスト ボックス 449"/>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155716</xdr:rowOff>
    </xdr:from>
    <xdr:to>
      <xdr:col>29</xdr:col>
      <xdr:colOff>127000</xdr:colOff>
      <xdr:row>17</xdr:row>
      <xdr:rowOff>166673</xdr:rowOff>
    </xdr:to>
    <xdr:cxnSp macro="">
      <xdr:nvCxnSpPr>
        <xdr:cNvPr id="52" name="直線コネクタ 51"/>
        <xdr:cNvCxnSpPr/>
      </xdr:nvCxnSpPr>
      <xdr:spPr bwMode="auto">
        <a:xfrm flipV="1">
          <a:off x="5003800" y="3117991"/>
          <a:ext cx="647700" cy="1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166673</xdr:rowOff>
    </xdr:from>
    <xdr:to>
      <xdr:col>26</xdr:col>
      <xdr:colOff>50800</xdr:colOff>
      <xdr:row>18</xdr:row>
      <xdr:rowOff>9331</xdr:rowOff>
    </xdr:to>
    <xdr:cxnSp macro="">
      <xdr:nvCxnSpPr>
        <xdr:cNvPr id="55" name="直線コネクタ 54"/>
        <xdr:cNvCxnSpPr/>
      </xdr:nvCxnSpPr>
      <xdr:spPr bwMode="auto">
        <a:xfrm flipV="1">
          <a:off x="4305300" y="3128948"/>
          <a:ext cx="698500" cy="14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2767</xdr:rowOff>
    </xdr:from>
    <xdr:to>
      <xdr:col>22</xdr:col>
      <xdr:colOff>114300</xdr:colOff>
      <xdr:row>18</xdr:row>
      <xdr:rowOff>9331</xdr:rowOff>
    </xdr:to>
    <xdr:cxnSp macro="">
      <xdr:nvCxnSpPr>
        <xdr:cNvPr id="58" name="直線コネクタ 57"/>
        <xdr:cNvCxnSpPr/>
      </xdr:nvCxnSpPr>
      <xdr:spPr bwMode="auto">
        <a:xfrm>
          <a:off x="3606800" y="3136492"/>
          <a:ext cx="698500" cy="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2767</xdr:rowOff>
    </xdr:from>
    <xdr:to>
      <xdr:col>18</xdr:col>
      <xdr:colOff>177800</xdr:colOff>
      <xdr:row>18</xdr:row>
      <xdr:rowOff>6653</xdr:rowOff>
    </xdr:to>
    <xdr:cxnSp macro="">
      <xdr:nvCxnSpPr>
        <xdr:cNvPr id="61" name="直線コネクタ 60"/>
        <xdr:cNvCxnSpPr/>
      </xdr:nvCxnSpPr>
      <xdr:spPr bwMode="auto">
        <a:xfrm flipV="1">
          <a:off x="2908300" y="3136492"/>
          <a:ext cx="6985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104916</xdr:rowOff>
    </xdr:from>
    <xdr:to>
      <xdr:col>29</xdr:col>
      <xdr:colOff>177800</xdr:colOff>
      <xdr:row>18</xdr:row>
      <xdr:rowOff>35066</xdr:rowOff>
    </xdr:to>
    <xdr:sp macro="" textlink="">
      <xdr:nvSpPr>
        <xdr:cNvPr id="71" name="楕円 70"/>
        <xdr:cNvSpPr/>
      </xdr:nvSpPr>
      <xdr:spPr bwMode="auto">
        <a:xfrm>
          <a:off x="5600700" y="306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76993</xdr:rowOff>
    </xdr:from>
    <xdr:ext cx="762000" cy="259045"/>
    <xdr:sp macro="" textlink="">
      <xdr:nvSpPr>
        <xdr:cNvPr id="72" name="人口1人当たり決算額の推移該当値テキスト130"/>
        <xdr:cNvSpPr txBox="1"/>
      </xdr:nvSpPr>
      <xdr:spPr>
        <a:xfrm>
          <a:off x="5740400" y="303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115873</xdr:rowOff>
    </xdr:from>
    <xdr:to>
      <xdr:col>26</xdr:col>
      <xdr:colOff>101600</xdr:colOff>
      <xdr:row>18</xdr:row>
      <xdr:rowOff>46023</xdr:rowOff>
    </xdr:to>
    <xdr:sp macro="" textlink="">
      <xdr:nvSpPr>
        <xdr:cNvPr id="73" name="楕円 72"/>
        <xdr:cNvSpPr/>
      </xdr:nvSpPr>
      <xdr:spPr bwMode="auto">
        <a:xfrm>
          <a:off x="4953000" y="307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30800</xdr:rowOff>
    </xdr:from>
    <xdr:ext cx="736600" cy="259045"/>
    <xdr:sp macro="" textlink="">
      <xdr:nvSpPr>
        <xdr:cNvPr id="74" name="テキスト ボックス 73"/>
        <xdr:cNvSpPr txBox="1"/>
      </xdr:nvSpPr>
      <xdr:spPr>
        <a:xfrm>
          <a:off x="4622800" y="316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129981</xdr:rowOff>
    </xdr:from>
    <xdr:to>
      <xdr:col>22</xdr:col>
      <xdr:colOff>165100</xdr:colOff>
      <xdr:row>18</xdr:row>
      <xdr:rowOff>60131</xdr:rowOff>
    </xdr:to>
    <xdr:sp macro="" textlink="">
      <xdr:nvSpPr>
        <xdr:cNvPr id="75" name="楕円 74"/>
        <xdr:cNvSpPr/>
      </xdr:nvSpPr>
      <xdr:spPr bwMode="auto">
        <a:xfrm>
          <a:off x="4254500" y="309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44908</xdr:rowOff>
    </xdr:from>
    <xdr:ext cx="762000" cy="259045"/>
    <xdr:sp macro="" textlink="">
      <xdr:nvSpPr>
        <xdr:cNvPr id="76" name="テキスト ボックス 75"/>
        <xdr:cNvSpPr txBox="1"/>
      </xdr:nvSpPr>
      <xdr:spPr>
        <a:xfrm>
          <a:off x="3924300" y="31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123417</xdr:rowOff>
    </xdr:from>
    <xdr:to>
      <xdr:col>19</xdr:col>
      <xdr:colOff>38100</xdr:colOff>
      <xdr:row>18</xdr:row>
      <xdr:rowOff>53567</xdr:rowOff>
    </xdr:to>
    <xdr:sp macro="" textlink="">
      <xdr:nvSpPr>
        <xdr:cNvPr id="77" name="楕円 76"/>
        <xdr:cNvSpPr/>
      </xdr:nvSpPr>
      <xdr:spPr bwMode="auto">
        <a:xfrm>
          <a:off x="3556000" y="308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38344</xdr:rowOff>
    </xdr:from>
    <xdr:ext cx="762000" cy="259045"/>
    <xdr:sp macro="" textlink="">
      <xdr:nvSpPr>
        <xdr:cNvPr id="78" name="テキスト ボックス 77"/>
        <xdr:cNvSpPr txBox="1"/>
      </xdr:nvSpPr>
      <xdr:spPr>
        <a:xfrm>
          <a:off x="3225800" y="317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127303</xdr:rowOff>
    </xdr:from>
    <xdr:to>
      <xdr:col>15</xdr:col>
      <xdr:colOff>101600</xdr:colOff>
      <xdr:row>18</xdr:row>
      <xdr:rowOff>57453</xdr:rowOff>
    </xdr:to>
    <xdr:sp macro="" textlink="">
      <xdr:nvSpPr>
        <xdr:cNvPr id="79" name="楕円 78"/>
        <xdr:cNvSpPr/>
      </xdr:nvSpPr>
      <xdr:spPr bwMode="auto">
        <a:xfrm>
          <a:off x="2857500" y="308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42230</xdr:rowOff>
    </xdr:from>
    <xdr:ext cx="762000" cy="259045"/>
    <xdr:sp macro="" textlink="">
      <xdr:nvSpPr>
        <xdr:cNvPr id="80" name="テキスト ボックス 79"/>
        <xdr:cNvSpPr txBox="1"/>
      </xdr:nvSpPr>
      <xdr:spPr>
        <a:xfrm>
          <a:off x="2527300" y="31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162498</xdr:rowOff>
    </xdr:from>
    <xdr:to>
      <xdr:col>29</xdr:col>
      <xdr:colOff>127000</xdr:colOff>
      <xdr:row>34</xdr:row>
      <xdr:rowOff>212529</xdr:rowOff>
    </xdr:to>
    <xdr:cxnSp macro="">
      <xdr:nvCxnSpPr>
        <xdr:cNvPr id="115" name="直線コネクタ 114"/>
        <xdr:cNvCxnSpPr/>
      </xdr:nvCxnSpPr>
      <xdr:spPr bwMode="auto">
        <a:xfrm>
          <a:off x="5003800" y="6429948"/>
          <a:ext cx="647700" cy="5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15117</xdr:rowOff>
    </xdr:from>
    <xdr:to>
      <xdr:col>26</xdr:col>
      <xdr:colOff>50800</xdr:colOff>
      <xdr:row>34</xdr:row>
      <xdr:rowOff>162498</xdr:rowOff>
    </xdr:to>
    <xdr:cxnSp macro="">
      <xdr:nvCxnSpPr>
        <xdr:cNvPr id="118" name="直線コネクタ 117"/>
        <xdr:cNvCxnSpPr/>
      </xdr:nvCxnSpPr>
      <xdr:spPr bwMode="auto">
        <a:xfrm>
          <a:off x="4305300" y="6282567"/>
          <a:ext cx="698500" cy="14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15117</xdr:rowOff>
    </xdr:from>
    <xdr:to>
      <xdr:col>22</xdr:col>
      <xdr:colOff>114300</xdr:colOff>
      <xdr:row>34</xdr:row>
      <xdr:rowOff>86375</xdr:rowOff>
    </xdr:to>
    <xdr:cxnSp macro="">
      <xdr:nvCxnSpPr>
        <xdr:cNvPr id="121" name="直線コネクタ 120"/>
        <xdr:cNvCxnSpPr/>
      </xdr:nvCxnSpPr>
      <xdr:spPr bwMode="auto">
        <a:xfrm flipV="1">
          <a:off x="3606800" y="6282567"/>
          <a:ext cx="6985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12243</xdr:rowOff>
    </xdr:from>
    <xdr:to>
      <xdr:col>18</xdr:col>
      <xdr:colOff>177800</xdr:colOff>
      <xdr:row>34</xdr:row>
      <xdr:rowOff>86375</xdr:rowOff>
    </xdr:to>
    <xdr:cxnSp macro="">
      <xdr:nvCxnSpPr>
        <xdr:cNvPr id="124" name="直線コネクタ 123"/>
        <xdr:cNvCxnSpPr/>
      </xdr:nvCxnSpPr>
      <xdr:spPr bwMode="auto">
        <a:xfrm>
          <a:off x="2908300" y="6279693"/>
          <a:ext cx="698500" cy="7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161729</xdr:rowOff>
    </xdr:from>
    <xdr:to>
      <xdr:col>29</xdr:col>
      <xdr:colOff>177800</xdr:colOff>
      <xdr:row>34</xdr:row>
      <xdr:rowOff>263329</xdr:rowOff>
    </xdr:to>
    <xdr:sp macro="" textlink="">
      <xdr:nvSpPr>
        <xdr:cNvPr id="134" name="楕円 133"/>
        <xdr:cNvSpPr/>
      </xdr:nvSpPr>
      <xdr:spPr bwMode="auto">
        <a:xfrm>
          <a:off x="5600700" y="642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6806</xdr:rowOff>
    </xdr:from>
    <xdr:ext cx="762000" cy="259045"/>
    <xdr:sp macro="" textlink="">
      <xdr:nvSpPr>
        <xdr:cNvPr id="135" name="人口1人当たり決算額の推移該当値テキスト445"/>
        <xdr:cNvSpPr txBox="1"/>
      </xdr:nvSpPr>
      <xdr:spPr>
        <a:xfrm>
          <a:off x="5740400" y="627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111698</xdr:rowOff>
    </xdr:from>
    <xdr:to>
      <xdr:col>26</xdr:col>
      <xdr:colOff>101600</xdr:colOff>
      <xdr:row>34</xdr:row>
      <xdr:rowOff>213298</xdr:rowOff>
    </xdr:to>
    <xdr:sp macro="" textlink="">
      <xdr:nvSpPr>
        <xdr:cNvPr id="136" name="楕円 135"/>
        <xdr:cNvSpPr/>
      </xdr:nvSpPr>
      <xdr:spPr bwMode="auto">
        <a:xfrm>
          <a:off x="4953000" y="6379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223475</xdr:rowOff>
    </xdr:from>
    <xdr:ext cx="736600" cy="259045"/>
    <xdr:sp macro="" textlink="">
      <xdr:nvSpPr>
        <xdr:cNvPr id="137" name="テキスト ボックス 136"/>
        <xdr:cNvSpPr txBox="1"/>
      </xdr:nvSpPr>
      <xdr:spPr>
        <a:xfrm>
          <a:off x="4622800" y="6148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307217</xdr:rowOff>
    </xdr:from>
    <xdr:to>
      <xdr:col>22</xdr:col>
      <xdr:colOff>165100</xdr:colOff>
      <xdr:row>34</xdr:row>
      <xdr:rowOff>65917</xdr:rowOff>
    </xdr:to>
    <xdr:sp macro="" textlink="">
      <xdr:nvSpPr>
        <xdr:cNvPr id="138" name="楕円 137"/>
        <xdr:cNvSpPr/>
      </xdr:nvSpPr>
      <xdr:spPr bwMode="auto">
        <a:xfrm>
          <a:off x="4254500" y="623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76094</xdr:rowOff>
    </xdr:from>
    <xdr:ext cx="762000" cy="259045"/>
    <xdr:sp macro="" textlink="">
      <xdr:nvSpPr>
        <xdr:cNvPr id="139" name="テキスト ボックス 138"/>
        <xdr:cNvSpPr txBox="1"/>
      </xdr:nvSpPr>
      <xdr:spPr>
        <a:xfrm>
          <a:off x="3924300" y="60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35575</xdr:rowOff>
    </xdr:from>
    <xdr:to>
      <xdr:col>19</xdr:col>
      <xdr:colOff>38100</xdr:colOff>
      <xdr:row>34</xdr:row>
      <xdr:rowOff>137175</xdr:rowOff>
    </xdr:to>
    <xdr:sp macro="" textlink="">
      <xdr:nvSpPr>
        <xdr:cNvPr id="140" name="楕円 139"/>
        <xdr:cNvSpPr/>
      </xdr:nvSpPr>
      <xdr:spPr bwMode="auto">
        <a:xfrm>
          <a:off x="3556000" y="630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147352</xdr:rowOff>
    </xdr:from>
    <xdr:ext cx="762000" cy="259045"/>
    <xdr:sp macro="" textlink="">
      <xdr:nvSpPr>
        <xdr:cNvPr id="141" name="テキスト ボックス 140"/>
        <xdr:cNvSpPr txBox="1"/>
      </xdr:nvSpPr>
      <xdr:spPr>
        <a:xfrm>
          <a:off x="3225800" y="607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304343</xdr:rowOff>
    </xdr:from>
    <xdr:to>
      <xdr:col>15</xdr:col>
      <xdr:colOff>101600</xdr:colOff>
      <xdr:row>34</xdr:row>
      <xdr:rowOff>63043</xdr:rowOff>
    </xdr:to>
    <xdr:sp macro="" textlink="">
      <xdr:nvSpPr>
        <xdr:cNvPr id="142" name="楕円 141"/>
        <xdr:cNvSpPr/>
      </xdr:nvSpPr>
      <xdr:spPr bwMode="auto">
        <a:xfrm>
          <a:off x="2857500" y="622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73220</xdr:rowOff>
    </xdr:from>
    <xdr:ext cx="762000" cy="259045"/>
    <xdr:sp macro="" textlink="">
      <xdr:nvSpPr>
        <xdr:cNvPr id="143" name="テキスト ボックス 142"/>
        <xdr:cNvSpPr txBox="1"/>
      </xdr:nvSpPr>
      <xdr:spPr>
        <a:xfrm>
          <a:off x="2527300" y="599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91282</xdr:rowOff>
    </xdr:from>
    <xdr:to>
      <xdr:col>24</xdr:col>
      <xdr:colOff>63500</xdr:colOff>
      <xdr:row>37</xdr:row>
      <xdr:rowOff>111559</xdr:rowOff>
    </xdr:to>
    <xdr:cxnSp macro="">
      <xdr:nvCxnSpPr>
        <xdr:cNvPr id="59" name="直線コネクタ 58"/>
        <xdr:cNvCxnSpPr/>
      </xdr:nvCxnSpPr>
      <xdr:spPr>
        <a:xfrm flipV="1">
          <a:off x="3797300" y="6434932"/>
          <a:ext cx="8382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107353</xdr:rowOff>
    </xdr:from>
    <xdr:to>
      <xdr:col>19</xdr:col>
      <xdr:colOff>177800</xdr:colOff>
      <xdr:row>37</xdr:row>
      <xdr:rowOff>111559</xdr:rowOff>
    </xdr:to>
    <xdr:cxnSp macro="">
      <xdr:nvCxnSpPr>
        <xdr:cNvPr id="62" name="直線コネクタ 61"/>
        <xdr:cNvCxnSpPr/>
      </xdr:nvCxnSpPr>
      <xdr:spPr>
        <a:xfrm>
          <a:off x="2908300" y="6451003"/>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99809</xdr:rowOff>
    </xdr:from>
    <xdr:to>
      <xdr:col>15</xdr:col>
      <xdr:colOff>50800</xdr:colOff>
      <xdr:row>37</xdr:row>
      <xdr:rowOff>107353</xdr:rowOff>
    </xdr:to>
    <xdr:cxnSp macro="">
      <xdr:nvCxnSpPr>
        <xdr:cNvPr id="65" name="直線コネクタ 64"/>
        <xdr:cNvCxnSpPr/>
      </xdr:nvCxnSpPr>
      <xdr:spPr>
        <a:xfrm>
          <a:off x="2019300" y="644345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87259</xdr:rowOff>
    </xdr:from>
    <xdr:to>
      <xdr:col>10</xdr:col>
      <xdr:colOff>114300</xdr:colOff>
      <xdr:row>37</xdr:row>
      <xdr:rowOff>99809</xdr:rowOff>
    </xdr:to>
    <xdr:cxnSp macro="">
      <xdr:nvCxnSpPr>
        <xdr:cNvPr id="68" name="直線コネクタ 67"/>
        <xdr:cNvCxnSpPr/>
      </xdr:nvCxnSpPr>
      <xdr:spPr>
        <a:xfrm>
          <a:off x="1130300" y="6430909"/>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40482</xdr:rowOff>
    </xdr:from>
    <xdr:to>
      <xdr:col>24</xdr:col>
      <xdr:colOff>114300</xdr:colOff>
      <xdr:row>37</xdr:row>
      <xdr:rowOff>142082</xdr:rowOff>
    </xdr:to>
    <xdr:sp macro="" textlink="">
      <xdr:nvSpPr>
        <xdr:cNvPr id="78" name="楕円 77"/>
        <xdr:cNvSpPr/>
      </xdr:nvSpPr>
      <xdr:spPr>
        <a:xfrm>
          <a:off x="45847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18909</xdr:rowOff>
    </xdr:from>
    <xdr:ext cx="534377" cy="259045"/>
    <xdr:sp macro="" textlink="">
      <xdr:nvSpPr>
        <xdr:cNvPr id="79" name="人件費該当値テキスト"/>
        <xdr:cNvSpPr txBox="1"/>
      </xdr:nvSpPr>
      <xdr:spPr>
        <a:xfrm>
          <a:off x="4686300"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60759</xdr:rowOff>
    </xdr:from>
    <xdr:to>
      <xdr:col>20</xdr:col>
      <xdr:colOff>38100</xdr:colOff>
      <xdr:row>37</xdr:row>
      <xdr:rowOff>162359</xdr:rowOff>
    </xdr:to>
    <xdr:sp macro="" textlink="">
      <xdr:nvSpPr>
        <xdr:cNvPr id="80" name="楕円 79"/>
        <xdr:cNvSpPr/>
      </xdr:nvSpPr>
      <xdr:spPr>
        <a:xfrm>
          <a:off x="3746500" y="64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153486</xdr:rowOff>
    </xdr:from>
    <xdr:ext cx="534377" cy="259045"/>
    <xdr:sp macro="" textlink="">
      <xdr:nvSpPr>
        <xdr:cNvPr id="81" name="テキスト ボックス 80"/>
        <xdr:cNvSpPr txBox="1"/>
      </xdr:nvSpPr>
      <xdr:spPr>
        <a:xfrm>
          <a:off x="3530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56553</xdr:rowOff>
    </xdr:from>
    <xdr:to>
      <xdr:col>15</xdr:col>
      <xdr:colOff>101600</xdr:colOff>
      <xdr:row>37</xdr:row>
      <xdr:rowOff>158153</xdr:rowOff>
    </xdr:to>
    <xdr:sp macro="" textlink="">
      <xdr:nvSpPr>
        <xdr:cNvPr id="82" name="楕円 81"/>
        <xdr:cNvSpPr/>
      </xdr:nvSpPr>
      <xdr:spPr>
        <a:xfrm>
          <a:off x="2857500" y="64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149280</xdr:rowOff>
    </xdr:from>
    <xdr:ext cx="534377" cy="259045"/>
    <xdr:sp macro="" textlink="">
      <xdr:nvSpPr>
        <xdr:cNvPr id="83" name="テキスト ボックス 82"/>
        <xdr:cNvSpPr txBox="1"/>
      </xdr:nvSpPr>
      <xdr:spPr>
        <a:xfrm>
          <a:off x="2641111" y="649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49009</xdr:rowOff>
    </xdr:from>
    <xdr:to>
      <xdr:col>10</xdr:col>
      <xdr:colOff>165100</xdr:colOff>
      <xdr:row>37</xdr:row>
      <xdr:rowOff>150609</xdr:rowOff>
    </xdr:to>
    <xdr:sp macro="" textlink="">
      <xdr:nvSpPr>
        <xdr:cNvPr id="84" name="楕円 83"/>
        <xdr:cNvSpPr/>
      </xdr:nvSpPr>
      <xdr:spPr>
        <a:xfrm>
          <a:off x="19685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141736</xdr:rowOff>
    </xdr:from>
    <xdr:ext cx="534377" cy="259045"/>
    <xdr:sp macro="" textlink="">
      <xdr:nvSpPr>
        <xdr:cNvPr id="85" name="テキスト ボックス 84"/>
        <xdr:cNvSpPr txBox="1"/>
      </xdr:nvSpPr>
      <xdr:spPr>
        <a:xfrm>
          <a:off x="1752111" y="64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36459</xdr:rowOff>
    </xdr:from>
    <xdr:to>
      <xdr:col>6</xdr:col>
      <xdr:colOff>38100</xdr:colOff>
      <xdr:row>37</xdr:row>
      <xdr:rowOff>138059</xdr:rowOff>
    </xdr:to>
    <xdr:sp macro="" textlink="">
      <xdr:nvSpPr>
        <xdr:cNvPr id="86" name="楕円 85"/>
        <xdr:cNvSpPr/>
      </xdr:nvSpPr>
      <xdr:spPr>
        <a:xfrm>
          <a:off x="1079500" y="6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129186</xdr:rowOff>
    </xdr:from>
    <xdr:ext cx="534377" cy="259045"/>
    <xdr:sp macro="" textlink="">
      <xdr:nvSpPr>
        <xdr:cNvPr id="87" name="テキスト ボックス 86"/>
        <xdr:cNvSpPr txBox="1"/>
      </xdr:nvSpPr>
      <xdr:spPr>
        <a:xfrm>
          <a:off x="863111" y="64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34468</xdr:rowOff>
    </xdr:from>
    <xdr:to>
      <xdr:col>24</xdr:col>
      <xdr:colOff>63500</xdr:colOff>
      <xdr:row>57</xdr:row>
      <xdr:rowOff>93392</xdr:rowOff>
    </xdr:to>
    <xdr:cxnSp macro="">
      <xdr:nvCxnSpPr>
        <xdr:cNvPr id="119" name="直線コネクタ 118"/>
        <xdr:cNvCxnSpPr/>
      </xdr:nvCxnSpPr>
      <xdr:spPr>
        <a:xfrm flipV="1">
          <a:off x="3797300" y="9807118"/>
          <a:ext cx="838200" cy="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93392</xdr:rowOff>
    </xdr:from>
    <xdr:to>
      <xdr:col>19</xdr:col>
      <xdr:colOff>177800</xdr:colOff>
      <xdr:row>57</xdr:row>
      <xdr:rowOff>128291</xdr:rowOff>
    </xdr:to>
    <xdr:cxnSp macro="">
      <xdr:nvCxnSpPr>
        <xdr:cNvPr id="122" name="直線コネクタ 121"/>
        <xdr:cNvCxnSpPr/>
      </xdr:nvCxnSpPr>
      <xdr:spPr>
        <a:xfrm flipV="1">
          <a:off x="2908300" y="9866042"/>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97713</xdr:rowOff>
    </xdr:from>
    <xdr:to>
      <xdr:col>15</xdr:col>
      <xdr:colOff>50800</xdr:colOff>
      <xdr:row>57</xdr:row>
      <xdr:rowOff>128291</xdr:rowOff>
    </xdr:to>
    <xdr:cxnSp macro="">
      <xdr:nvCxnSpPr>
        <xdr:cNvPr id="125" name="直線コネクタ 124"/>
        <xdr:cNvCxnSpPr/>
      </xdr:nvCxnSpPr>
      <xdr:spPr>
        <a:xfrm>
          <a:off x="2019300" y="9870363"/>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97713</xdr:rowOff>
    </xdr:from>
    <xdr:to>
      <xdr:col>10</xdr:col>
      <xdr:colOff>114300</xdr:colOff>
      <xdr:row>57</xdr:row>
      <xdr:rowOff>100849</xdr:rowOff>
    </xdr:to>
    <xdr:cxnSp macro="">
      <xdr:nvCxnSpPr>
        <xdr:cNvPr id="128" name="直線コネクタ 127"/>
        <xdr:cNvCxnSpPr/>
      </xdr:nvCxnSpPr>
      <xdr:spPr>
        <a:xfrm flipV="1">
          <a:off x="1130300" y="9870363"/>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155118</xdr:rowOff>
    </xdr:from>
    <xdr:to>
      <xdr:col>24</xdr:col>
      <xdr:colOff>114300</xdr:colOff>
      <xdr:row>57</xdr:row>
      <xdr:rowOff>85268</xdr:rowOff>
    </xdr:to>
    <xdr:sp macro="" textlink="">
      <xdr:nvSpPr>
        <xdr:cNvPr id="138" name="楕円 137"/>
        <xdr:cNvSpPr/>
      </xdr:nvSpPr>
      <xdr:spPr>
        <a:xfrm>
          <a:off x="4584700" y="97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6545</xdr:rowOff>
    </xdr:from>
    <xdr:ext cx="534377" cy="259045"/>
    <xdr:sp macro="" textlink="">
      <xdr:nvSpPr>
        <xdr:cNvPr id="139" name="物件費該当値テキスト"/>
        <xdr:cNvSpPr txBox="1"/>
      </xdr:nvSpPr>
      <xdr:spPr>
        <a:xfrm>
          <a:off x="4686300" y="960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42592</xdr:rowOff>
    </xdr:from>
    <xdr:to>
      <xdr:col>20</xdr:col>
      <xdr:colOff>38100</xdr:colOff>
      <xdr:row>57</xdr:row>
      <xdr:rowOff>144192</xdr:rowOff>
    </xdr:to>
    <xdr:sp macro="" textlink="">
      <xdr:nvSpPr>
        <xdr:cNvPr id="140" name="楕円 139"/>
        <xdr:cNvSpPr/>
      </xdr:nvSpPr>
      <xdr:spPr>
        <a:xfrm>
          <a:off x="3746500" y="981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160719</xdr:rowOff>
    </xdr:from>
    <xdr:ext cx="534377" cy="259045"/>
    <xdr:sp macro="" textlink="">
      <xdr:nvSpPr>
        <xdr:cNvPr id="141" name="テキスト ボックス 140"/>
        <xdr:cNvSpPr txBox="1"/>
      </xdr:nvSpPr>
      <xdr:spPr>
        <a:xfrm>
          <a:off x="3530111" y="959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77491</xdr:rowOff>
    </xdr:from>
    <xdr:to>
      <xdr:col>15</xdr:col>
      <xdr:colOff>101600</xdr:colOff>
      <xdr:row>58</xdr:row>
      <xdr:rowOff>7641</xdr:rowOff>
    </xdr:to>
    <xdr:sp macro="" textlink="">
      <xdr:nvSpPr>
        <xdr:cNvPr id="142" name="楕円 141"/>
        <xdr:cNvSpPr/>
      </xdr:nvSpPr>
      <xdr:spPr>
        <a:xfrm>
          <a:off x="2857500" y="985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170218</xdr:rowOff>
    </xdr:from>
    <xdr:ext cx="534377" cy="259045"/>
    <xdr:sp macro="" textlink="">
      <xdr:nvSpPr>
        <xdr:cNvPr id="143" name="テキスト ボックス 142"/>
        <xdr:cNvSpPr txBox="1"/>
      </xdr:nvSpPr>
      <xdr:spPr>
        <a:xfrm>
          <a:off x="2641111" y="994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46913</xdr:rowOff>
    </xdr:from>
    <xdr:to>
      <xdr:col>10</xdr:col>
      <xdr:colOff>165100</xdr:colOff>
      <xdr:row>57</xdr:row>
      <xdr:rowOff>148513</xdr:rowOff>
    </xdr:to>
    <xdr:sp macro="" textlink="">
      <xdr:nvSpPr>
        <xdr:cNvPr id="144" name="楕円 143"/>
        <xdr:cNvSpPr/>
      </xdr:nvSpPr>
      <xdr:spPr>
        <a:xfrm>
          <a:off x="1968500" y="9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139640</xdr:rowOff>
    </xdr:from>
    <xdr:ext cx="534377" cy="259045"/>
    <xdr:sp macro="" textlink="">
      <xdr:nvSpPr>
        <xdr:cNvPr id="145" name="テキスト ボックス 144"/>
        <xdr:cNvSpPr txBox="1"/>
      </xdr:nvSpPr>
      <xdr:spPr>
        <a:xfrm>
          <a:off x="1752111" y="9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50049</xdr:rowOff>
    </xdr:from>
    <xdr:to>
      <xdr:col>6</xdr:col>
      <xdr:colOff>38100</xdr:colOff>
      <xdr:row>57</xdr:row>
      <xdr:rowOff>151649</xdr:rowOff>
    </xdr:to>
    <xdr:sp macro="" textlink="">
      <xdr:nvSpPr>
        <xdr:cNvPr id="146" name="楕円 145"/>
        <xdr:cNvSpPr/>
      </xdr:nvSpPr>
      <xdr:spPr>
        <a:xfrm>
          <a:off x="1079500" y="98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168176</xdr:rowOff>
    </xdr:from>
    <xdr:ext cx="534377" cy="259045"/>
    <xdr:sp macro="" textlink="">
      <xdr:nvSpPr>
        <xdr:cNvPr id="147" name="テキスト ボックス 146"/>
        <xdr:cNvSpPr txBox="1"/>
      </xdr:nvSpPr>
      <xdr:spPr>
        <a:xfrm>
          <a:off x="863111" y="95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93001</xdr:rowOff>
    </xdr:from>
    <xdr:to>
      <xdr:col>24</xdr:col>
      <xdr:colOff>63500</xdr:colOff>
      <xdr:row>78</xdr:row>
      <xdr:rowOff>109328</xdr:rowOff>
    </xdr:to>
    <xdr:cxnSp macro="">
      <xdr:nvCxnSpPr>
        <xdr:cNvPr id="178" name="直線コネクタ 177"/>
        <xdr:cNvCxnSpPr/>
      </xdr:nvCxnSpPr>
      <xdr:spPr>
        <a:xfrm>
          <a:off x="3797300" y="1346610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84182</xdr:rowOff>
    </xdr:from>
    <xdr:to>
      <xdr:col>19</xdr:col>
      <xdr:colOff>177800</xdr:colOff>
      <xdr:row>78</xdr:row>
      <xdr:rowOff>93001</xdr:rowOff>
    </xdr:to>
    <xdr:cxnSp macro="">
      <xdr:nvCxnSpPr>
        <xdr:cNvPr id="181" name="直線コネクタ 180"/>
        <xdr:cNvCxnSpPr/>
      </xdr:nvCxnSpPr>
      <xdr:spPr>
        <a:xfrm>
          <a:off x="2908300" y="13457282"/>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84182</xdr:rowOff>
    </xdr:from>
    <xdr:to>
      <xdr:col>15</xdr:col>
      <xdr:colOff>50800</xdr:colOff>
      <xdr:row>78</xdr:row>
      <xdr:rowOff>94197</xdr:rowOff>
    </xdr:to>
    <xdr:cxnSp macro="">
      <xdr:nvCxnSpPr>
        <xdr:cNvPr id="184" name="直線コネクタ 183"/>
        <xdr:cNvCxnSpPr/>
      </xdr:nvCxnSpPr>
      <xdr:spPr>
        <a:xfrm flipV="1">
          <a:off x="2019300" y="13457282"/>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94197</xdr:rowOff>
    </xdr:from>
    <xdr:to>
      <xdr:col>10</xdr:col>
      <xdr:colOff>114300</xdr:colOff>
      <xdr:row>78</xdr:row>
      <xdr:rowOff>105084</xdr:rowOff>
    </xdr:to>
    <xdr:cxnSp macro="">
      <xdr:nvCxnSpPr>
        <xdr:cNvPr id="187" name="直線コネクタ 186"/>
        <xdr:cNvCxnSpPr/>
      </xdr:nvCxnSpPr>
      <xdr:spPr>
        <a:xfrm flipV="1">
          <a:off x="1130300" y="13467297"/>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58528</xdr:rowOff>
    </xdr:from>
    <xdr:to>
      <xdr:col>24</xdr:col>
      <xdr:colOff>114300</xdr:colOff>
      <xdr:row>78</xdr:row>
      <xdr:rowOff>160128</xdr:rowOff>
    </xdr:to>
    <xdr:sp macro="" textlink="">
      <xdr:nvSpPr>
        <xdr:cNvPr id="197" name="楕円 196"/>
        <xdr:cNvSpPr/>
      </xdr:nvSpPr>
      <xdr:spPr>
        <a:xfrm>
          <a:off x="4584700" y="134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144905</xdr:rowOff>
    </xdr:from>
    <xdr:ext cx="469744" cy="259045"/>
    <xdr:sp macro="" textlink="">
      <xdr:nvSpPr>
        <xdr:cNvPr id="198" name="維持補修費該当値テキスト"/>
        <xdr:cNvSpPr txBox="1"/>
      </xdr:nvSpPr>
      <xdr:spPr>
        <a:xfrm>
          <a:off x="4686300" y="1334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42201</xdr:rowOff>
    </xdr:from>
    <xdr:to>
      <xdr:col>20</xdr:col>
      <xdr:colOff>38100</xdr:colOff>
      <xdr:row>78</xdr:row>
      <xdr:rowOff>143801</xdr:rowOff>
    </xdr:to>
    <xdr:sp macro="" textlink="">
      <xdr:nvSpPr>
        <xdr:cNvPr id="199" name="楕円 198"/>
        <xdr:cNvSpPr/>
      </xdr:nvSpPr>
      <xdr:spPr>
        <a:xfrm>
          <a:off x="3746500" y="1341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134928</xdr:rowOff>
    </xdr:from>
    <xdr:ext cx="469744" cy="259045"/>
    <xdr:sp macro="" textlink="">
      <xdr:nvSpPr>
        <xdr:cNvPr id="200" name="テキスト ボックス 199"/>
        <xdr:cNvSpPr txBox="1"/>
      </xdr:nvSpPr>
      <xdr:spPr>
        <a:xfrm>
          <a:off x="3562428" y="1350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33382</xdr:rowOff>
    </xdr:from>
    <xdr:to>
      <xdr:col>15</xdr:col>
      <xdr:colOff>101600</xdr:colOff>
      <xdr:row>78</xdr:row>
      <xdr:rowOff>134982</xdr:rowOff>
    </xdr:to>
    <xdr:sp macro="" textlink="">
      <xdr:nvSpPr>
        <xdr:cNvPr id="201" name="楕円 200"/>
        <xdr:cNvSpPr/>
      </xdr:nvSpPr>
      <xdr:spPr>
        <a:xfrm>
          <a:off x="2857500" y="134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126109</xdr:rowOff>
    </xdr:from>
    <xdr:ext cx="469744" cy="259045"/>
    <xdr:sp macro="" textlink="">
      <xdr:nvSpPr>
        <xdr:cNvPr id="202" name="テキスト ボックス 201"/>
        <xdr:cNvSpPr txBox="1"/>
      </xdr:nvSpPr>
      <xdr:spPr>
        <a:xfrm>
          <a:off x="2673428" y="134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43397</xdr:rowOff>
    </xdr:from>
    <xdr:to>
      <xdr:col>10</xdr:col>
      <xdr:colOff>165100</xdr:colOff>
      <xdr:row>78</xdr:row>
      <xdr:rowOff>144997</xdr:rowOff>
    </xdr:to>
    <xdr:sp macro="" textlink="">
      <xdr:nvSpPr>
        <xdr:cNvPr id="203" name="楕円 202"/>
        <xdr:cNvSpPr/>
      </xdr:nvSpPr>
      <xdr:spPr>
        <a:xfrm>
          <a:off x="1968500" y="134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136124</xdr:rowOff>
    </xdr:from>
    <xdr:ext cx="469744" cy="259045"/>
    <xdr:sp macro="" textlink="">
      <xdr:nvSpPr>
        <xdr:cNvPr id="204" name="テキスト ボックス 203"/>
        <xdr:cNvSpPr txBox="1"/>
      </xdr:nvSpPr>
      <xdr:spPr>
        <a:xfrm>
          <a:off x="1784428" y="135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54284</xdr:rowOff>
    </xdr:from>
    <xdr:to>
      <xdr:col>6</xdr:col>
      <xdr:colOff>38100</xdr:colOff>
      <xdr:row>78</xdr:row>
      <xdr:rowOff>155884</xdr:rowOff>
    </xdr:to>
    <xdr:sp macro="" textlink="">
      <xdr:nvSpPr>
        <xdr:cNvPr id="205" name="楕円 204"/>
        <xdr:cNvSpPr/>
      </xdr:nvSpPr>
      <xdr:spPr>
        <a:xfrm>
          <a:off x="1079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147011</xdr:rowOff>
    </xdr:from>
    <xdr:ext cx="469744" cy="259045"/>
    <xdr:sp macro="" textlink="">
      <xdr:nvSpPr>
        <xdr:cNvPr id="206" name="テキスト ボックス 205"/>
        <xdr:cNvSpPr txBox="1"/>
      </xdr:nvSpPr>
      <xdr:spPr>
        <a:xfrm>
          <a:off x="895428" y="1352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112674</xdr:rowOff>
    </xdr:from>
    <xdr:to>
      <xdr:col>24</xdr:col>
      <xdr:colOff>63500</xdr:colOff>
      <xdr:row>98</xdr:row>
      <xdr:rowOff>8089</xdr:rowOff>
    </xdr:to>
    <xdr:cxnSp macro="">
      <xdr:nvCxnSpPr>
        <xdr:cNvPr id="236" name="直線コネクタ 235"/>
        <xdr:cNvCxnSpPr/>
      </xdr:nvCxnSpPr>
      <xdr:spPr>
        <a:xfrm flipV="1">
          <a:off x="3797300" y="16743324"/>
          <a:ext cx="8382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8089</xdr:rowOff>
    </xdr:from>
    <xdr:to>
      <xdr:col>19</xdr:col>
      <xdr:colOff>177800</xdr:colOff>
      <xdr:row>98</xdr:row>
      <xdr:rowOff>10288</xdr:rowOff>
    </xdr:to>
    <xdr:cxnSp macro="">
      <xdr:nvCxnSpPr>
        <xdr:cNvPr id="239" name="直線コネクタ 238"/>
        <xdr:cNvCxnSpPr/>
      </xdr:nvCxnSpPr>
      <xdr:spPr>
        <a:xfrm flipV="1">
          <a:off x="2908300" y="16810189"/>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10288</xdr:rowOff>
    </xdr:from>
    <xdr:to>
      <xdr:col>15</xdr:col>
      <xdr:colOff>50800</xdr:colOff>
      <xdr:row>98</xdr:row>
      <xdr:rowOff>36818</xdr:rowOff>
    </xdr:to>
    <xdr:cxnSp macro="">
      <xdr:nvCxnSpPr>
        <xdr:cNvPr id="242" name="直線コネクタ 241"/>
        <xdr:cNvCxnSpPr/>
      </xdr:nvCxnSpPr>
      <xdr:spPr>
        <a:xfrm flipV="1">
          <a:off x="2019300" y="16812388"/>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36818</xdr:rowOff>
    </xdr:from>
    <xdr:to>
      <xdr:col>10</xdr:col>
      <xdr:colOff>114300</xdr:colOff>
      <xdr:row>98</xdr:row>
      <xdr:rowOff>64376</xdr:rowOff>
    </xdr:to>
    <xdr:cxnSp macro="">
      <xdr:nvCxnSpPr>
        <xdr:cNvPr id="245" name="直線コネクタ 244"/>
        <xdr:cNvCxnSpPr/>
      </xdr:nvCxnSpPr>
      <xdr:spPr>
        <a:xfrm flipV="1">
          <a:off x="1130300" y="16838918"/>
          <a:ext cx="8890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61874</xdr:rowOff>
    </xdr:from>
    <xdr:to>
      <xdr:col>24</xdr:col>
      <xdr:colOff>114300</xdr:colOff>
      <xdr:row>97</xdr:row>
      <xdr:rowOff>163474</xdr:rowOff>
    </xdr:to>
    <xdr:sp macro="" textlink="">
      <xdr:nvSpPr>
        <xdr:cNvPr id="255" name="楕円 254"/>
        <xdr:cNvSpPr/>
      </xdr:nvSpPr>
      <xdr:spPr>
        <a:xfrm>
          <a:off x="4584700" y="166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40301</xdr:rowOff>
    </xdr:from>
    <xdr:ext cx="534377" cy="259045"/>
    <xdr:sp macro="" textlink="">
      <xdr:nvSpPr>
        <xdr:cNvPr id="256" name="扶助費該当値テキスト"/>
        <xdr:cNvSpPr txBox="1"/>
      </xdr:nvSpPr>
      <xdr:spPr>
        <a:xfrm>
          <a:off x="4686300" y="166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128739</xdr:rowOff>
    </xdr:from>
    <xdr:to>
      <xdr:col>20</xdr:col>
      <xdr:colOff>38100</xdr:colOff>
      <xdr:row>98</xdr:row>
      <xdr:rowOff>58889</xdr:rowOff>
    </xdr:to>
    <xdr:sp macro="" textlink="">
      <xdr:nvSpPr>
        <xdr:cNvPr id="257" name="楕円 256"/>
        <xdr:cNvSpPr/>
      </xdr:nvSpPr>
      <xdr:spPr>
        <a:xfrm>
          <a:off x="3746500" y="167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50016</xdr:rowOff>
    </xdr:from>
    <xdr:ext cx="534377" cy="259045"/>
    <xdr:sp macro="" textlink="">
      <xdr:nvSpPr>
        <xdr:cNvPr id="258" name="テキスト ボックス 257"/>
        <xdr:cNvSpPr txBox="1"/>
      </xdr:nvSpPr>
      <xdr:spPr>
        <a:xfrm>
          <a:off x="3530111" y="168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130938</xdr:rowOff>
    </xdr:from>
    <xdr:to>
      <xdr:col>15</xdr:col>
      <xdr:colOff>101600</xdr:colOff>
      <xdr:row>98</xdr:row>
      <xdr:rowOff>61088</xdr:rowOff>
    </xdr:to>
    <xdr:sp macro="" textlink="">
      <xdr:nvSpPr>
        <xdr:cNvPr id="259" name="楕円 258"/>
        <xdr:cNvSpPr/>
      </xdr:nvSpPr>
      <xdr:spPr>
        <a:xfrm>
          <a:off x="2857500" y="167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52215</xdr:rowOff>
    </xdr:from>
    <xdr:ext cx="534377" cy="259045"/>
    <xdr:sp macro="" textlink="">
      <xdr:nvSpPr>
        <xdr:cNvPr id="260" name="テキスト ボックス 259"/>
        <xdr:cNvSpPr txBox="1"/>
      </xdr:nvSpPr>
      <xdr:spPr>
        <a:xfrm>
          <a:off x="2641111" y="168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157468</xdr:rowOff>
    </xdr:from>
    <xdr:to>
      <xdr:col>10</xdr:col>
      <xdr:colOff>165100</xdr:colOff>
      <xdr:row>98</xdr:row>
      <xdr:rowOff>87618</xdr:rowOff>
    </xdr:to>
    <xdr:sp macro="" textlink="">
      <xdr:nvSpPr>
        <xdr:cNvPr id="261" name="楕円 260"/>
        <xdr:cNvSpPr/>
      </xdr:nvSpPr>
      <xdr:spPr>
        <a:xfrm>
          <a:off x="1968500" y="167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78745</xdr:rowOff>
    </xdr:from>
    <xdr:ext cx="534377" cy="259045"/>
    <xdr:sp macro="" textlink="">
      <xdr:nvSpPr>
        <xdr:cNvPr id="262" name="テキスト ボックス 261"/>
        <xdr:cNvSpPr txBox="1"/>
      </xdr:nvSpPr>
      <xdr:spPr>
        <a:xfrm>
          <a:off x="1752111" y="168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13576</xdr:rowOff>
    </xdr:from>
    <xdr:to>
      <xdr:col>6</xdr:col>
      <xdr:colOff>38100</xdr:colOff>
      <xdr:row>98</xdr:row>
      <xdr:rowOff>115176</xdr:rowOff>
    </xdr:to>
    <xdr:sp macro="" textlink="">
      <xdr:nvSpPr>
        <xdr:cNvPr id="263" name="楕円 262"/>
        <xdr:cNvSpPr/>
      </xdr:nvSpPr>
      <xdr:spPr>
        <a:xfrm>
          <a:off x="1079500" y="168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106303</xdr:rowOff>
    </xdr:from>
    <xdr:ext cx="534377" cy="259045"/>
    <xdr:sp macro="" textlink="">
      <xdr:nvSpPr>
        <xdr:cNvPr id="264" name="テキスト ボックス 263"/>
        <xdr:cNvSpPr txBox="1"/>
      </xdr:nvSpPr>
      <xdr:spPr>
        <a:xfrm>
          <a:off x="863111" y="169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112932</xdr:rowOff>
    </xdr:from>
    <xdr:to>
      <xdr:col>55</xdr:col>
      <xdr:colOff>0</xdr:colOff>
      <xdr:row>37</xdr:row>
      <xdr:rowOff>136717</xdr:rowOff>
    </xdr:to>
    <xdr:cxnSp macro="">
      <xdr:nvCxnSpPr>
        <xdr:cNvPr id="295" name="直線コネクタ 294"/>
        <xdr:cNvCxnSpPr/>
      </xdr:nvCxnSpPr>
      <xdr:spPr>
        <a:xfrm flipV="1">
          <a:off x="9639300" y="6456582"/>
          <a:ext cx="8382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124199</xdr:rowOff>
    </xdr:from>
    <xdr:to>
      <xdr:col>50</xdr:col>
      <xdr:colOff>114300</xdr:colOff>
      <xdr:row>37</xdr:row>
      <xdr:rowOff>136717</xdr:rowOff>
    </xdr:to>
    <xdr:cxnSp macro="">
      <xdr:nvCxnSpPr>
        <xdr:cNvPr id="298" name="直線コネクタ 297"/>
        <xdr:cNvCxnSpPr/>
      </xdr:nvCxnSpPr>
      <xdr:spPr>
        <a:xfrm>
          <a:off x="8750300" y="6467849"/>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96386</xdr:rowOff>
    </xdr:from>
    <xdr:to>
      <xdr:col>45</xdr:col>
      <xdr:colOff>177800</xdr:colOff>
      <xdr:row>37</xdr:row>
      <xdr:rowOff>124199</xdr:rowOff>
    </xdr:to>
    <xdr:cxnSp macro="">
      <xdr:nvCxnSpPr>
        <xdr:cNvPr id="301" name="直線コネクタ 300"/>
        <xdr:cNvCxnSpPr/>
      </xdr:nvCxnSpPr>
      <xdr:spPr>
        <a:xfrm>
          <a:off x="7861300" y="6440036"/>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85903</xdr:rowOff>
    </xdr:from>
    <xdr:to>
      <xdr:col>41</xdr:col>
      <xdr:colOff>50800</xdr:colOff>
      <xdr:row>37</xdr:row>
      <xdr:rowOff>96386</xdr:rowOff>
    </xdr:to>
    <xdr:cxnSp macro="">
      <xdr:nvCxnSpPr>
        <xdr:cNvPr id="304" name="直線コネクタ 303"/>
        <xdr:cNvCxnSpPr/>
      </xdr:nvCxnSpPr>
      <xdr:spPr>
        <a:xfrm>
          <a:off x="6972300" y="6429553"/>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62132</xdr:rowOff>
    </xdr:from>
    <xdr:to>
      <xdr:col>55</xdr:col>
      <xdr:colOff>50800</xdr:colOff>
      <xdr:row>37</xdr:row>
      <xdr:rowOff>163732</xdr:rowOff>
    </xdr:to>
    <xdr:sp macro="" textlink="">
      <xdr:nvSpPr>
        <xdr:cNvPr id="314" name="楕円 313"/>
        <xdr:cNvSpPr/>
      </xdr:nvSpPr>
      <xdr:spPr>
        <a:xfrm>
          <a:off x="10426700" y="640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40559</xdr:rowOff>
    </xdr:from>
    <xdr:ext cx="534377" cy="259045"/>
    <xdr:sp macro="" textlink="">
      <xdr:nvSpPr>
        <xdr:cNvPr id="315" name="補助費等該当値テキスト"/>
        <xdr:cNvSpPr txBox="1"/>
      </xdr:nvSpPr>
      <xdr:spPr>
        <a:xfrm>
          <a:off x="10528300" y="63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85917</xdr:rowOff>
    </xdr:from>
    <xdr:to>
      <xdr:col>50</xdr:col>
      <xdr:colOff>165100</xdr:colOff>
      <xdr:row>38</xdr:row>
      <xdr:rowOff>16067</xdr:rowOff>
    </xdr:to>
    <xdr:sp macro="" textlink="">
      <xdr:nvSpPr>
        <xdr:cNvPr id="316" name="楕円 315"/>
        <xdr:cNvSpPr/>
      </xdr:nvSpPr>
      <xdr:spPr>
        <a:xfrm>
          <a:off x="9588500" y="64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7194</xdr:rowOff>
    </xdr:from>
    <xdr:ext cx="534377" cy="259045"/>
    <xdr:sp macro="" textlink="">
      <xdr:nvSpPr>
        <xdr:cNvPr id="317" name="テキスト ボックス 316"/>
        <xdr:cNvSpPr txBox="1"/>
      </xdr:nvSpPr>
      <xdr:spPr>
        <a:xfrm>
          <a:off x="9372111" y="65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73399</xdr:rowOff>
    </xdr:from>
    <xdr:to>
      <xdr:col>46</xdr:col>
      <xdr:colOff>38100</xdr:colOff>
      <xdr:row>38</xdr:row>
      <xdr:rowOff>3549</xdr:rowOff>
    </xdr:to>
    <xdr:sp macro="" textlink="">
      <xdr:nvSpPr>
        <xdr:cNvPr id="318" name="楕円 317"/>
        <xdr:cNvSpPr/>
      </xdr:nvSpPr>
      <xdr:spPr>
        <a:xfrm>
          <a:off x="8699500" y="64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166126</xdr:rowOff>
    </xdr:from>
    <xdr:ext cx="534377" cy="259045"/>
    <xdr:sp macro="" textlink="">
      <xdr:nvSpPr>
        <xdr:cNvPr id="319" name="テキスト ボックス 318"/>
        <xdr:cNvSpPr txBox="1"/>
      </xdr:nvSpPr>
      <xdr:spPr>
        <a:xfrm>
          <a:off x="8483111" y="65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45586</xdr:rowOff>
    </xdr:from>
    <xdr:to>
      <xdr:col>41</xdr:col>
      <xdr:colOff>101600</xdr:colOff>
      <xdr:row>37</xdr:row>
      <xdr:rowOff>147186</xdr:rowOff>
    </xdr:to>
    <xdr:sp macro="" textlink="">
      <xdr:nvSpPr>
        <xdr:cNvPr id="320" name="楕円 319"/>
        <xdr:cNvSpPr/>
      </xdr:nvSpPr>
      <xdr:spPr>
        <a:xfrm>
          <a:off x="7810500" y="63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138313</xdr:rowOff>
    </xdr:from>
    <xdr:ext cx="534377" cy="259045"/>
    <xdr:sp macro="" textlink="">
      <xdr:nvSpPr>
        <xdr:cNvPr id="321" name="テキスト ボックス 320"/>
        <xdr:cNvSpPr txBox="1"/>
      </xdr:nvSpPr>
      <xdr:spPr>
        <a:xfrm>
          <a:off x="7594111" y="64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35103</xdr:rowOff>
    </xdr:from>
    <xdr:to>
      <xdr:col>36</xdr:col>
      <xdr:colOff>165100</xdr:colOff>
      <xdr:row>37</xdr:row>
      <xdr:rowOff>136703</xdr:rowOff>
    </xdr:to>
    <xdr:sp macro="" textlink="">
      <xdr:nvSpPr>
        <xdr:cNvPr id="322" name="楕円 321"/>
        <xdr:cNvSpPr/>
      </xdr:nvSpPr>
      <xdr:spPr>
        <a:xfrm>
          <a:off x="6921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127830</xdr:rowOff>
    </xdr:from>
    <xdr:ext cx="534377" cy="259045"/>
    <xdr:sp macro="" textlink="">
      <xdr:nvSpPr>
        <xdr:cNvPr id="323" name="テキスト ボックス 322"/>
        <xdr:cNvSpPr txBox="1"/>
      </xdr:nvSpPr>
      <xdr:spPr>
        <a:xfrm>
          <a:off x="6705111" y="64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136804</xdr:rowOff>
    </xdr:from>
    <xdr:to>
      <xdr:col>55</xdr:col>
      <xdr:colOff>0</xdr:colOff>
      <xdr:row>58</xdr:row>
      <xdr:rowOff>76675</xdr:rowOff>
    </xdr:to>
    <xdr:cxnSp macro="">
      <xdr:nvCxnSpPr>
        <xdr:cNvPr id="352" name="直線コネクタ 351"/>
        <xdr:cNvCxnSpPr/>
      </xdr:nvCxnSpPr>
      <xdr:spPr>
        <a:xfrm>
          <a:off x="9639300" y="9909454"/>
          <a:ext cx="838200" cy="1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119027</xdr:rowOff>
    </xdr:from>
    <xdr:to>
      <xdr:col>50</xdr:col>
      <xdr:colOff>114300</xdr:colOff>
      <xdr:row>57</xdr:row>
      <xdr:rowOff>136804</xdr:rowOff>
    </xdr:to>
    <xdr:cxnSp macro="">
      <xdr:nvCxnSpPr>
        <xdr:cNvPr id="355" name="直線コネクタ 354"/>
        <xdr:cNvCxnSpPr/>
      </xdr:nvCxnSpPr>
      <xdr:spPr>
        <a:xfrm>
          <a:off x="8750300" y="9891677"/>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119027</xdr:rowOff>
    </xdr:from>
    <xdr:to>
      <xdr:col>45</xdr:col>
      <xdr:colOff>177800</xdr:colOff>
      <xdr:row>58</xdr:row>
      <xdr:rowOff>23579</xdr:rowOff>
    </xdr:to>
    <xdr:cxnSp macro="">
      <xdr:nvCxnSpPr>
        <xdr:cNvPr id="358" name="直線コネクタ 357"/>
        <xdr:cNvCxnSpPr/>
      </xdr:nvCxnSpPr>
      <xdr:spPr>
        <a:xfrm flipV="1">
          <a:off x="7861300" y="9891677"/>
          <a:ext cx="889000" cy="7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23579</xdr:rowOff>
    </xdr:from>
    <xdr:to>
      <xdr:col>41</xdr:col>
      <xdr:colOff>50800</xdr:colOff>
      <xdr:row>58</xdr:row>
      <xdr:rowOff>78591</xdr:rowOff>
    </xdr:to>
    <xdr:cxnSp macro="">
      <xdr:nvCxnSpPr>
        <xdr:cNvPr id="361" name="直線コネクタ 360"/>
        <xdr:cNvCxnSpPr/>
      </xdr:nvCxnSpPr>
      <xdr:spPr>
        <a:xfrm flipV="1">
          <a:off x="6972300" y="9967679"/>
          <a:ext cx="889000" cy="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25875</xdr:rowOff>
    </xdr:from>
    <xdr:to>
      <xdr:col>55</xdr:col>
      <xdr:colOff>50800</xdr:colOff>
      <xdr:row>58</xdr:row>
      <xdr:rowOff>127475</xdr:rowOff>
    </xdr:to>
    <xdr:sp macro="" textlink="">
      <xdr:nvSpPr>
        <xdr:cNvPr id="371" name="楕円 370"/>
        <xdr:cNvSpPr/>
      </xdr:nvSpPr>
      <xdr:spPr>
        <a:xfrm>
          <a:off x="10426700" y="99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112252</xdr:rowOff>
    </xdr:from>
    <xdr:ext cx="534377" cy="259045"/>
    <xdr:sp macro="" textlink="">
      <xdr:nvSpPr>
        <xdr:cNvPr id="372" name="普通建設事業費該当値テキスト"/>
        <xdr:cNvSpPr txBox="1"/>
      </xdr:nvSpPr>
      <xdr:spPr>
        <a:xfrm>
          <a:off x="10528300" y="98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86004</xdr:rowOff>
    </xdr:from>
    <xdr:to>
      <xdr:col>50</xdr:col>
      <xdr:colOff>165100</xdr:colOff>
      <xdr:row>58</xdr:row>
      <xdr:rowOff>16154</xdr:rowOff>
    </xdr:to>
    <xdr:sp macro="" textlink="">
      <xdr:nvSpPr>
        <xdr:cNvPr id="373" name="楕円 372"/>
        <xdr:cNvSpPr/>
      </xdr:nvSpPr>
      <xdr:spPr>
        <a:xfrm>
          <a:off x="9588500" y="98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32681</xdr:rowOff>
    </xdr:from>
    <xdr:ext cx="534377" cy="259045"/>
    <xdr:sp macro="" textlink="">
      <xdr:nvSpPr>
        <xdr:cNvPr id="374" name="テキスト ボックス 373"/>
        <xdr:cNvSpPr txBox="1"/>
      </xdr:nvSpPr>
      <xdr:spPr>
        <a:xfrm>
          <a:off x="9372111" y="963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68227</xdr:rowOff>
    </xdr:from>
    <xdr:to>
      <xdr:col>46</xdr:col>
      <xdr:colOff>38100</xdr:colOff>
      <xdr:row>57</xdr:row>
      <xdr:rowOff>169827</xdr:rowOff>
    </xdr:to>
    <xdr:sp macro="" textlink="">
      <xdr:nvSpPr>
        <xdr:cNvPr id="375" name="楕円 374"/>
        <xdr:cNvSpPr/>
      </xdr:nvSpPr>
      <xdr:spPr>
        <a:xfrm>
          <a:off x="8699500" y="98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14904</xdr:rowOff>
    </xdr:from>
    <xdr:ext cx="534377" cy="259045"/>
    <xdr:sp macro="" textlink="">
      <xdr:nvSpPr>
        <xdr:cNvPr id="376" name="テキスト ボックス 375"/>
        <xdr:cNvSpPr txBox="1"/>
      </xdr:nvSpPr>
      <xdr:spPr>
        <a:xfrm>
          <a:off x="8483111" y="961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144229</xdr:rowOff>
    </xdr:from>
    <xdr:to>
      <xdr:col>41</xdr:col>
      <xdr:colOff>101600</xdr:colOff>
      <xdr:row>58</xdr:row>
      <xdr:rowOff>74379</xdr:rowOff>
    </xdr:to>
    <xdr:sp macro="" textlink="">
      <xdr:nvSpPr>
        <xdr:cNvPr id="377" name="楕円 376"/>
        <xdr:cNvSpPr/>
      </xdr:nvSpPr>
      <xdr:spPr>
        <a:xfrm>
          <a:off x="7810500" y="99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65506</xdr:rowOff>
    </xdr:from>
    <xdr:ext cx="534377" cy="259045"/>
    <xdr:sp macro="" textlink="">
      <xdr:nvSpPr>
        <xdr:cNvPr id="378" name="テキスト ボックス 377"/>
        <xdr:cNvSpPr txBox="1"/>
      </xdr:nvSpPr>
      <xdr:spPr>
        <a:xfrm>
          <a:off x="7594111" y="100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27791</xdr:rowOff>
    </xdr:from>
    <xdr:to>
      <xdr:col>36</xdr:col>
      <xdr:colOff>165100</xdr:colOff>
      <xdr:row>58</xdr:row>
      <xdr:rowOff>129391</xdr:rowOff>
    </xdr:to>
    <xdr:sp macro="" textlink="">
      <xdr:nvSpPr>
        <xdr:cNvPr id="379" name="楕円 378"/>
        <xdr:cNvSpPr/>
      </xdr:nvSpPr>
      <xdr:spPr>
        <a:xfrm>
          <a:off x="6921500" y="99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120518</xdr:rowOff>
    </xdr:from>
    <xdr:ext cx="534377" cy="259045"/>
    <xdr:sp macro="" textlink="">
      <xdr:nvSpPr>
        <xdr:cNvPr id="380" name="テキスト ボックス 379"/>
        <xdr:cNvSpPr txBox="1"/>
      </xdr:nvSpPr>
      <xdr:spPr>
        <a:xfrm>
          <a:off x="6705111" y="1006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11145</xdr:rowOff>
    </xdr:from>
    <xdr:to>
      <xdr:col>55</xdr:col>
      <xdr:colOff>0</xdr:colOff>
      <xdr:row>78</xdr:row>
      <xdr:rowOff>115546</xdr:rowOff>
    </xdr:to>
    <xdr:cxnSp macro="">
      <xdr:nvCxnSpPr>
        <xdr:cNvPr id="407" name="直線コネクタ 406"/>
        <xdr:cNvCxnSpPr/>
      </xdr:nvCxnSpPr>
      <xdr:spPr>
        <a:xfrm>
          <a:off x="9639300" y="13384245"/>
          <a:ext cx="838200" cy="1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149681</xdr:rowOff>
    </xdr:from>
    <xdr:to>
      <xdr:col>50</xdr:col>
      <xdr:colOff>114300</xdr:colOff>
      <xdr:row>78</xdr:row>
      <xdr:rowOff>11145</xdr:rowOff>
    </xdr:to>
    <xdr:cxnSp macro="">
      <xdr:nvCxnSpPr>
        <xdr:cNvPr id="410" name="直線コネクタ 409"/>
        <xdr:cNvCxnSpPr/>
      </xdr:nvCxnSpPr>
      <xdr:spPr>
        <a:xfrm>
          <a:off x="8750300" y="13351331"/>
          <a:ext cx="8890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149681</xdr:rowOff>
    </xdr:from>
    <xdr:to>
      <xdr:col>45</xdr:col>
      <xdr:colOff>177800</xdr:colOff>
      <xdr:row>78</xdr:row>
      <xdr:rowOff>102095</xdr:rowOff>
    </xdr:to>
    <xdr:cxnSp macro="">
      <xdr:nvCxnSpPr>
        <xdr:cNvPr id="413" name="直線コネクタ 412"/>
        <xdr:cNvCxnSpPr/>
      </xdr:nvCxnSpPr>
      <xdr:spPr>
        <a:xfrm flipV="1">
          <a:off x="7861300" y="13351331"/>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102095</xdr:rowOff>
    </xdr:from>
    <xdr:to>
      <xdr:col>41</xdr:col>
      <xdr:colOff>50800</xdr:colOff>
      <xdr:row>78</xdr:row>
      <xdr:rowOff>103865</xdr:rowOff>
    </xdr:to>
    <xdr:cxnSp macro="">
      <xdr:nvCxnSpPr>
        <xdr:cNvPr id="416" name="直線コネクタ 415"/>
        <xdr:cNvCxnSpPr/>
      </xdr:nvCxnSpPr>
      <xdr:spPr>
        <a:xfrm flipV="1">
          <a:off x="6972300" y="13475195"/>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64746</xdr:rowOff>
    </xdr:from>
    <xdr:to>
      <xdr:col>55</xdr:col>
      <xdr:colOff>50800</xdr:colOff>
      <xdr:row>78</xdr:row>
      <xdr:rowOff>166346</xdr:rowOff>
    </xdr:to>
    <xdr:sp macro="" textlink="">
      <xdr:nvSpPr>
        <xdr:cNvPr id="426" name="楕円 425"/>
        <xdr:cNvSpPr/>
      </xdr:nvSpPr>
      <xdr:spPr>
        <a:xfrm>
          <a:off x="10426700" y="134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131795</xdr:rowOff>
    </xdr:from>
    <xdr:to>
      <xdr:col>50</xdr:col>
      <xdr:colOff>165100</xdr:colOff>
      <xdr:row>78</xdr:row>
      <xdr:rowOff>61945</xdr:rowOff>
    </xdr:to>
    <xdr:sp macro="" textlink="">
      <xdr:nvSpPr>
        <xdr:cNvPr id="428" name="楕円 427"/>
        <xdr:cNvSpPr/>
      </xdr:nvSpPr>
      <xdr:spPr>
        <a:xfrm>
          <a:off x="9588500" y="133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78472</xdr:rowOff>
    </xdr:from>
    <xdr:ext cx="534377" cy="259045"/>
    <xdr:sp macro="" textlink="">
      <xdr:nvSpPr>
        <xdr:cNvPr id="429" name="テキスト ボックス 428"/>
        <xdr:cNvSpPr txBox="1"/>
      </xdr:nvSpPr>
      <xdr:spPr>
        <a:xfrm>
          <a:off x="9372111" y="131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98881</xdr:rowOff>
    </xdr:from>
    <xdr:to>
      <xdr:col>46</xdr:col>
      <xdr:colOff>38100</xdr:colOff>
      <xdr:row>78</xdr:row>
      <xdr:rowOff>29031</xdr:rowOff>
    </xdr:to>
    <xdr:sp macro="" textlink="">
      <xdr:nvSpPr>
        <xdr:cNvPr id="430" name="楕円 429"/>
        <xdr:cNvSpPr/>
      </xdr:nvSpPr>
      <xdr:spPr>
        <a:xfrm>
          <a:off x="8699500" y="133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45558</xdr:rowOff>
    </xdr:from>
    <xdr:ext cx="534377" cy="259045"/>
    <xdr:sp macro="" textlink="">
      <xdr:nvSpPr>
        <xdr:cNvPr id="431" name="テキスト ボックス 430"/>
        <xdr:cNvSpPr txBox="1"/>
      </xdr:nvSpPr>
      <xdr:spPr>
        <a:xfrm>
          <a:off x="8483111" y="130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51295</xdr:rowOff>
    </xdr:from>
    <xdr:to>
      <xdr:col>41</xdr:col>
      <xdr:colOff>101600</xdr:colOff>
      <xdr:row>78</xdr:row>
      <xdr:rowOff>152895</xdr:rowOff>
    </xdr:to>
    <xdr:sp macro="" textlink="">
      <xdr:nvSpPr>
        <xdr:cNvPr id="432" name="楕円 431"/>
        <xdr:cNvSpPr/>
      </xdr:nvSpPr>
      <xdr:spPr>
        <a:xfrm>
          <a:off x="7810500" y="134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144022</xdr:rowOff>
    </xdr:from>
    <xdr:ext cx="469744" cy="259045"/>
    <xdr:sp macro="" textlink="">
      <xdr:nvSpPr>
        <xdr:cNvPr id="433" name="テキスト ボックス 432"/>
        <xdr:cNvSpPr txBox="1"/>
      </xdr:nvSpPr>
      <xdr:spPr>
        <a:xfrm>
          <a:off x="7626428" y="135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53065</xdr:rowOff>
    </xdr:from>
    <xdr:to>
      <xdr:col>36</xdr:col>
      <xdr:colOff>165100</xdr:colOff>
      <xdr:row>78</xdr:row>
      <xdr:rowOff>154665</xdr:rowOff>
    </xdr:to>
    <xdr:sp macro="" textlink="">
      <xdr:nvSpPr>
        <xdr:cNvPr id="434" name="楕円 433"/>
        <xdr:cNvSpPr/>
      </xdr:nvSpPr>
      <xdr:spPr>
        <a:xfrm>
          <a:off x="6921500" y="134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145792</xdr:rowOff>
    </xdr:from>
    <xdr:ext cx="469744" cy="259045"/>
    <xdr:sp macro="" textlink="">
      <xdr:nvSpPr>
        <xdr:cNvPr id="435" name="テキスト ボックス 434"/>
        <xdr:cNvSpPr txBox="1"/>
      </xdr:nvSpPr>
      <xdr:spPr>
        <a:xfrm>
          <a:off x="6737428" y="135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35255</xdr:rowOff>
    </xdr:from>
    <xdr:to>
      <xdr:col>55</xdr:col>
      <xdr:colOff>0</xdr:colOff>
      <xdr:row>97</xdr:row>
      <xdr:rowOff>122073</xdr:rowOff>
    </xdr:to>
    <xdr:cxnSp macro="">
      <xdr:nvCxnSpPr>
        <xdr:cNvPr id="464" name="直線コネクタ 463"/>
        <xdr:cNvCxnSpPr/>
      </xdr:nvCxnSpPr>
      <xdr:spPr>
        <a:xfrm>
          <a:off x="9639300" y="16665905"/>
          <a:ext cx="8382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35255</xdr:rowOff>
    </xdr:from>
    <xdr:to>
      <xdr:col>50</xdr:col>
      <xdr:colOff>114300</xdr:colOff>
      <xdr:row>97</xdr:row>
      <xdr:rowOff>156541</xdr:rowOff>
    </xdr:to>
    <xdr:cxnSp macro="">
      <xdr:nvCxnSpPr>
        <xdr:cNvPr id="467" name="直線コネクタ 466"/>
        <xdr:cNvCxnSpPr/>
      </xdr:nvCxnSpPr>
      <xdr:spPr>
        <a:xfrm flipV="1">
          <a:off x="8750300" y="16665905"/>
          <a:ext cx="889000" cy="1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145047</xdr:rowOff>
    </xdr:from>
    <xdr:to>
      <xdr:col>45</xdr:col>
      <xdr:colOff>177800</xdr:colOff>
      <xdr:row>97</xdr:row>
      <xdr:rowOff>156541</xdr:rowOff>
    </xdr:to>
    <xdr:cxnSp macro="">
      <xdr:nvCxnSpPr>
        <xdr:cNvPr id="470" name="直線コネクタ 469"/>
        <xdr:cNvCxnSpPr/>
      </xdr:nvCxnSpPr>
      <xdr:spPr>
        <a:xfrm>
          <a:off x="7861300" y="16775697"/>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145047</xdr:rowOff>
    </xdr:from>
    <xdr:to>
      <xdr:col>41</xdr:col>
      <xdr:colOff>50800</xdr:colOff>
      <xdr:row>98</xdr:row>
      <xdr:rowOff>8040</xdr:rowOff>
    </xdr:to>
    <xdr:cxnSp macro="">
      <xdr:nvCxnSpPr>
        <xdr:cNvPr id="473" name="直線コネクタ 472"/>
        <xdr:cNvCxnSpPr/>
      </xdr:nvCxnSpPr>
      <xdr:spPr>
        <a:xfrm flipV="1">
          <a:off x="6972300" y="16775697"/>
          <a:ext cx="8890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71273</xdr:rowOff>
    </xdr:from>
    <xdr:to>
      <xdr:col>55</xdr:col>
      <xdr:colOff>50800</xdr:colOff>
      <xdr:row>98</xdr:row>
      <xdr:rowOff>1423</xdr:rowOff>
    </xdr:to>
    <xdr:sp macro="" textlink="">
      <xdr:nvSpPr>
        <xdr:cNvPr id="483" name="楕円 482"/>
        <xdr:cNvSpPr/>
      </xdr:nvSpPr>
      <xdr:spPr>
        <a:xfrm>
          <a:off x="10426700" y="167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49700</xdr:rowOff>
    </xdr:from>
    <xdr:ext cx="534377" cy="259045"/>
    <xdr:sp macro="" textlink="">
      <xdr:nvSpPr>
        <xdr:cNvPr id="484" name="普通建設事業費 （ うち更新整備　）該当値テキスト"/>
        <xdr:cNvSpPr txBox="1"/>
      </xdr:nvSpPr>
      <xdr:spPr>
        <a:xfrm>
          <a:off x="10528300" y="166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155905</xdr:rowOff>
    </xdr:from>
    <xdr:to>
      <xdr:col>50</xdr:col>
      <xdr:colOff>165100</xdr:colOff>
      <xdr:row>97</xdr:row>
      <xdr:rowOff>86055</xdr:rowOff>
    </xdr:to>
    <xdr:sp macro="" textlink="">
      <xdr:nvSpPr>
        <xdr:cNvPr id="485" name="楕円 484"/>
        <xdr:cNvSpPr/>
      </xdr:nvSpPr>
      <xdr:spPr>
        <a:xfrm>
          <a:off x="9588500" y="16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77182</xdr:rowOff>
    </xdr:from>
    <xdr:ext cx="534377" cy="259045"/>
    <xdr:sp macro="" textlink="">
      <xdr:nvSpPr>
        <xdr:cNvPr id="486" name="テキスト ボックス 485"/>
        <xdr:cNvSpPr txBox="1"/>
      </xdr:nvSpPr>
      <xdr:spPr>
        <a:xfrm>
          <a:off x="9372111" y="1670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105741</xdr:rowOff>
    </xdr:from>
    <xdr:to>
      <xdr:col>46</xdr:col>
      <xdr:colOff>38100</xdr:colOff>
      <xdr:row>98</xdr:row>
      <xdr:rowOff>35891</xdr:rowOff>
    </xdr:to>
    <xdr:sp macro="" textlink="">
      <xdr:nvSpPr>
        <xdr:cNvPr id="487" name="楕円 486"/>
        <xdr:cNvSpPr/>
      </xdr:nvSpPr>
      <xdr:spPr>
        <a:xfrm>
          <a:off x="8699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27018</xdr:rowOff>
    </xdr:from>
    <xdr:ext cx="534377" cy="259045"/>
    <xdr:sp macro="" textlink="">
      <xdr:nvSpPr>
        <xdr:cNvPr id="488" name="テキスト ボックス 487"/>
        <xdr:cNvSpPr txBox="1"/>
      </xdr:nvSpPr>
      <xdr:spPr>
        <a:xfrm>
          <a:off x="8483111" y="168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94247</xdr:rowOff>
    </xdr:from>
    <xdr:to>
      <xdr:col>41</xdr:col>
      <xdr:colOff>101600</xdr:colOff>
      <xdr:row>98</xdr:row>
      <xdr:rowOff>24397</xdr:rowOff>
    </xdr:to>
    <xdr:sp macro="" textlink="">
      <xdr:nvSpPr>
        <xdr:cNvPr id="489" name="楕円 488"/>
        <xdr:cNvSpPr/>
      </xdr:nvSpPr>
      <xdr:spPr>
        <a:xfrm>
          <a:off x="7810500" y="167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15524</xdr:rowOff>
    </xdr:from>
    <xdr:ext cx="534377" cy="259045"/>
    <xdr:sp macro="" textlink="">
      <xdr:nvSpPr>
        <xdr:cNvPr id="490" name="テキスト ボックス 489"/>
        <xdr:cNvSpPr txBox="1"/>
      </xdr:nvSpPr>
      <xdr:spPr>
        <a:xfrm>
          <a:off x="7594111" y="168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128690</xdr:rowOff>
    </xdr:from>
    <xdr:to>
      <xdr:col>36</xdr:col>
      <xdr:colOff>165100</xdr:colOff>
      <xdr:row>98</xdr:row>
      <xdr:rowOff>58840</xdr:rowOff>
    </xdr:to>
    <xdr:sp macro="" textlink="">
      <xdr:nvSpPr>
        <xdr:cNvPr id="491" name="楕円 490"/>
        <xdr:cNvSpPr/>
      </xdr:nvSpPr>
      <xdr:spPr>
        <a:xfrm>
          <a:off x="6921500" y="167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49967</xdr:rowOff>
    </xdr:from>
    <xdr:ext cx="534377" cy="259045"/>
    <xdr:sp macro="" textlink="">
      <xdr:nvSpPr>
        <xdr:cNvPr id="492" name="テキスト ボックス 491"/>
        <xdr:cNvSpPr txBox="1"/>
      </xdr:nvSpPr>
      <xdr:spPr>
        <a:xfrm>
          <a:off x="6705111" y="168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25006</xdr:rowOff>
    </xdr:from>
    <xdr:to>
      <xdr:col>71</xdr:col>
      <xdr:colOff>177800</xdr:colOff>
      <xdr:row>39</xdr:row>
      <xdr:rowOff>44450</xdr:rowOff>
    </xdr:to>
    <xdr:cxnSp macro="">
      <xdr:nvCxnSpPr>
        <xdr:cNvPr id="530" name="直線コネクタ 529"/>
        <xdr:cNvCxnSpPr/>
      </xdr:nvCxnSpPr>
      <xdr:spPr>
        <a:xfrm>
          <a:off x="12814300" y="6711556"/>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145656</xdr:rowOff>
    </xdr:from>
    <xdr:to>
      <xdr:col>67</xdr:col>
      <xdr:colOff>101600</xdr:colOff>
      <xdr:row>39</xdr:row>
      <xdr:rowOff>75806</xdr:rowOff>
    </xdr:to>
    <xdr:sp macro="" textlink="">
      <xdr:nvSpPr>
        <xdr:cNvPr id="548" name="楕円 547"/>
        <xdr:cNvSpPr/>
      </xdr:nvSpPr>
      <xdr:spPr>
        <a:xfrm>
          <a:off x="12763500" y="66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92333</xdr:rowOff>
    </xdr:from>
    <xdr:ext cx="469744" cy="259045"/>
    <xdr:sp macro="" textlink="">
      <xdr:nvSpPr>
        <xdr:cNvPr id="549" name="テキスト ボックス 548"/>
        <xdr:cNvSpPr txBox="1"/>
      </xdr:nvSpPr>
      <xdr:spPr>
        <a:xfrm>
          <a:off x="12579428" y="643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155947</xdr:rowOff>
    </xdr:from>
    <xdr:to>
      <xdr:col>85</xdr:col>
      <xdr:colOff>127000</xdr:colOff>
      <xdr:row>74</xdr:row>
      <xdr:rowOff>33466</xdr:rowOff>
    </xdr:to>
    <xdr:cxnSp macro="">
      <xdr:nvCxnSpPr>
        <xdr:cNvPr id="629" name="直線コネクタ 628"/>
        <xdr:cNvCxnSpPr/>
      </xdr:nvCxnSpPr>
      <xdr:spPr>
        <a:xfrm>
          <a:off x="15481300" y="12500347"/>
          <a:ext cx="838200" cy="2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155947</xdr:rowOff>
    </xdr:from>
    <xdr:to>
      <xdr:col>81</xdr:col>
      <xdr:colOff>50800</xdr:colOff>
      <xdr:row>73</xdr:row>
      <xdr:rowOff>115713</xdr:rowOff>
    </xdr:to>
    <xdr:cxnSp macro="">
      <xdr:nvCxnSpPr>
        <xdr:cNvPr id="632" name="直線コネクタ 631"/>
        <xdr:cNvCxnSpPr/>
      </xdr:nvCxnSpPr>
      <xdr:spPr>
        <a:xfrm flipV="1">
          <a:off x="14592300" y="12500347"/>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115713</xdr:rowOff>
    </xdr:from>
    <xdr:to>
      <xdr:col>76</xdr:col>
      <xdr:colOff>114300</xdr:colOff>
      <xdr:row>74</xdr:row>
      <xdr:rowOff>2997</xdr:rowOff>
    </xdr:to>
    <xdr:cxnSp macro="">
      <xdr:nvCxnSpPr>
        <xdr:cNvPr id="635" name="直線コネクタ 634"/>
        <xdr:cNvCxnSpPr/>
      </xdr:nvCxnSpPr>
      <xdr:spPr>
        <a:xfrm flipV="1">
          <a:off x="13703300" y="12631563"/>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2997</xdr:rowOff>
    </xdr:from>
    <xdr:to>
      <xdr:col>71</xdr:col>
      <xdr:colOff>177800</xdr:colOff>
      <xdr:row>74</xdr:row>
      <xdr:rowOff>23865</xdr:rowOff>
    </xdr:to>
    <xdr:cxnSp macro="">
      <xdr:nvCxnSpPr>
        <xdr:cNvPr id="638" name="直線コネクタ 637"/>
        <xdr:cNvCxnSpPr/>
      </xdr:nvCxnSpPr>
      <xdr:spPr>
        <a:xfrm flipV="1">
          <a:off x="12814300" y="1269029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154116</xdr:rowOff>
    </xdr:from>
    <xdr:to>
      <xdr:col>85</xdr:col>
      <xdr:colOff>177800</xdr:colOff>
      <xdr:row>74</xdr:row>
      <xdr:rowOff>84266</xdr:rowOff>
    </xdr:to>
    <xdr:sp macro="" textlink="">
      <xdr:nvSpPr>
        <xdr:cNvPr id="648" name="楕円 647"/>
        <xdr:cNvSpPr/>
      </xdr:nvSpPr>
      <xdr:spPr>
        <a:xfrm>
          <a:off x="16268700" y="126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5543</xdr:rowOff>
    </xdr:from>
    <xdr:ext cx="534377" cy="259045"/>
    <xdr:sp macro="" textlink="">
      <xdr:nvSpPr>
        <xdr:cNvPr id="649" name="公債費該当値テキスト"/>
        <xdr:cNvSpPr txBox="1"/>
      </xdr:nvSpPr>
      <xdr:spPr>
        <a:xfrm>
          <a:off x="16370300" y="1252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105147</xdr:rowOff>
    </xdr:from>
    <xdr:to>
      <xdr:col>81</xdr:col>
      <xdr:colOff>101600</xdr:colOff>
      <xdr:row>73</xdr:row>
      <xdr:rowOff>35297</xdr:rowOff>
    </xdr:to>
    <xdr:sp macro="" textlink="">
      <xdr:nvSpPr>
        <xdr:cNvPr id="650" name="楕円 649"/>
        <xdr:cNvSpPr/>
      </xdr:nvSpPr>
      <xdr:spPr>
        <a:xfrm>
          <a:off x="15430500" y="124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51824</xdr:rowOff>
    </xdr:from>
    <xdr:ext cx="534377" cy="259045"/>
    <xdr:sp macro="" textlink="">
      <xdr:nvSpPr>
        <xdr:cNvPr id="651" name="テキスト ボックス 650"/>
        <xdr:cNvSpPr txBox="1"/>
      </xdr:nvSpPr>
      <xdr:spPr>
        <a:xfrm>
          <a:off x="15214111" y="1222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64913</xdr:rowOff>
    </xdr:from>
    <xdr:to>
      <xdr:col>76</xdr:col>
      <xdr:colOff>165100</xdr:colOff>
      <xdr:row>73</xdr:row>
      <xdr:rowOff>166513</xdr:rowOff>
    </xdr:to>
    <xdr:sp macro="" textlink="">
      <xdr:nvSpPr>
        <xdr:cNvPr id="652" name="楕円 651"/>
        <xdr:cNvSpPr/>
      </xdr:nvSpPr>
      <xdr:spPr>
        <a:xfrm>
          <a:off x="14541500" y="125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11590</xdr:rowOff>
    </xdr:from>
    <xdr:ext cx="534377" cy="259045"/>
    <xdr:sp macro="" textlink="">
      <xdr:nvSpPr>
        <xdr:cNvPr id="653" name="テキスト ボックス 652"/>
        <xdr:cNvSpPr txBox="1"/>
      </xdr:nvSpPr>
      <xdr:spPr>
        <a:xfrm>
          <a:off x="14325111" y="123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123647</xdr:rowOff>
    </xdr:from>
    <xdr:to>
      <xdr:col>72</xdr:col>
      <xdr:colOff>38100</xdr:colOff>
      <xdr:row>74</xdr:row>
      <xdr:rowOff>53797</xdr:rowOff>
    </xdr:to>
    <xdr:sp macro="" textlink="">
      <xdr:nvSpPr>
        <xdr:cNvPr id="654" name="楕円 653"/>
        <xdr:cNvSpPr/>
      </xdr:nvSpPr>
      <xdr:spPr>
        <a:xfrm>
          <a:off x="13652500" y="126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70324</xdr:rowOff>
    </xdr:from>
    <xdr:ext cx="534377" cy="259045"/>
    <xdr:sp macro="" textlink="">
      <xdr:nvSpPr>
        <xdr:cNvPr id="655" name="テキスト ボックス 654"/>
        <xdr:cNvSpPr txBox="1"/>
      </xdr:nvSpPr>
      <xdr:spPr>
        <a:xfrm>
          <a:off x="13436111" y="124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144515</xdr:rowOff>
    </xdr:from>
    <xdr:to>
      <xdr:col>67</xdr:col>
      <xdr:colOff>101600</xdr:colOff>
      <xdr:row>74</xdr:row>
      <xdr:rowOff>74665</xdr:rowOff>
    </xdr:to>
    <xdr:sp macro="" textlink="">
      <xdr:nvSpPr>
        <xdr:cNvPr id="656" name="楕円 655"/>
        <xdr:cNvSpPr/>
      </xdr:nvSpPr>
      <xdr:spPr>
        <a:xfrm>
          <a:off x="12763500" y="126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91192</xdr:rowOff>
    </xdr:from>
    <xdr:ext cx="534377" cy="259045"/>
    <xdr:sp macro="" textlink="">
      <xdr:nvSpPr>
        <xdr:cNvPr id="657" name="テキスト ボックス 656"/>
        <xdr:cNvSpPr txBox="1"/>
      </xdr:nvSpPr>
      <xdr:spPr>
        <a:xfrm>
          <a:off x="12547111" y="124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39737</xdr:rowOff>
    </xdr:from>
    <xdr:to>
      <xdr:col>85</xdr:col>
      <xdr:colOff>127000</xdr:colOff>
      <xdr:row>98</xdr:row>
      <xdr:rowOff>66329</xdr:rowOff>
    </xdr:to>
    <xdr:cxnSp macro="">
      <xdr:nvCxnSpPr>
        <xdr:cNvPr id="684" name="直線コネクタ 683"/>
        <xdr:cNvCxnSpPr/>
      </xdr:nvCxnSpPr>
      <xdr:spPr>
        <a:xfrm flipV="1">
          <a:off x="15481300" y="16841837"/>
          <a:ext cx="838200" cy="2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127254</xdr:rowOff>
    </xdr:from>
    <xdr:to>
      <xdr:col>81</xdr:col>
      <xdr:colOff>50800</xdr:colOff>
      <xdr:row>98</xdr:row>
      <xdr:rowOff>66329</xdr:rowOff>
    </xdr:to>
    <xdr:cxnSp macro="">
      <xdr:nvCxnSpPr>
        <xdr:cNvPr id="687" name="直線コネクタ 686"/>
        <xdr:cNvCxnSpPr/>
      </xdr:nvCxnSpPr>
      <xdr:spPr>
        <a:xfrm>
          <a:off x="14592300" y="16757904"/>
          <a:ext cx="889000" cy="1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127254</xdr:rowOff>
    </xdr:from>
    <xdr:to>
      <xdr:col>76</xdr:col>
      <xdr:colOff>114300</xdr:colOff>
      <xdr:row>98</xdr:row>
      <xdr:rowOff>82724</xdr:rowOff>
    </xdr:to>
    <xdr:cxnSp macro="">
      <xdr:nvCxnSpPr>
        <xdr:cNvPr id="690" name="直線コネクタ 689"/>
        <xdr:cNvCxnSpPr/>
      </xdr:nvCxnSpPr>
      <xdr:spPr>
        <a:xfrm flipV="1">
          <a:off x="13703300" y="16757904"/>
          <a:ext cx="889000" cy="1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82724</xdr:rowOff>
    </xdr:from>
    <xdr:to>
      <xdr:col>71</xdr:col>
      <xdr:colOff>177800</xdr:colOff>
      <xdr:row>98</xdr:row>
      <xdr:rowOff>91977</xdr:rowOff>
    </xdr:to>
    <xdr:cxnSp macro="">
      <xdr:nvCxnSpPr>
        <xdr:cNvPr id="693" name="直線コネクタ 692"/>
        <xdr:cNvCxnSpPr/>
      </xdr:nvCxnSpPr>
      <xdr:spPr>
        <a:xfrm flipV="1">
          <a:off x="12814300" y="16884824"/>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160387</xdr:rowOff>
    </xdr:from>
    <xdr:to>
      <xdr:col>85</xdr:col>
      <xdr:colOff>177800</xdr:colOff>
      <xdr:row>98</xdr:row>
      <xdr:rowOff>90537</xdr:rowOff>
    </xdr:to>
    <xdr:sp macro="" textlink="">
      <xdr:nvSpPr>
        <xdr:cNvPr id="703" name="楕円 702"/>
        <xdr:cNvSpPr/>
      </xdr:nvSpPr>
      <xdr:spPr>
        <a:xfrm>
          <a:off x="16268700" y="1679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534377" cy="259045"/>
    <xdr:sp macro="" textlink="">
      <xdr:nvSpPr>
        <xdr:cNvPr id="704" name="積立金該当値テキスト"/>
        <xdr:cNvSpPr txBox="1"/>
      </xdr:nvSpPr>
      <xdr:spPr>
        <a:xfrm>
          <a:off x="16370300" y="167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15529</xdr:rowOff>
    </xdr:from>
    <xdr:to>
      <xdr:col>81</xdr:col>
      <xdr:colOff>101600</xdr:colOff>
      <xdr:row>98</xdr:row>
      <xdr:rowOff>117129</xdr:rowOff>
    </xdr:to>
    <xdr:sp macro="" textlink="">
      <xdr:nvSpPr>
        <xdr:cNvPr id="705" name="楕円 704"/>
        <xdr:cNvSpPr/>
      </xdr:nvSpPr>
      <xdr:spPr>
        <a:xfrm>
          <a:off x="15430500" y="168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108256</xdr:rowOff>
    </xdr:from>
    <xdr:ext cx="469744" cy="259045"/>
    <xdr:sp macro="" textlink="">
      <xdr:nvSpPr>
        <xdr:cNvPr id="706" name="テキスト ボックス 705"/>
        <xdr:cNvSpPr txBox="1"/>
      </xdr:nvSpPr>
      <xdr:spPr>
        <a:xfrm>
          <a:off x="15246428" y="1691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76454</xdr:rowOff>
    </xdr:from>
    <xdr:to>
      <xdr:col>76</xdr:col>
      <xdr:colOff>165100</xdr:colOff>
      <xdr:row>98</xdr:row>
      <xdr:rowOff>6604</xdr:rowOff>
    </xdr:to>
    <xdr:sp macro="" textlink="">
      <xdr:nvSpPr>
        <xdr:cNvPr id="707" name="楕円 706"/>
        <xdr:cNvSpPr/>
      </xdr:nvSpPr>
      <xdr:spPr>
        <a:xfrm>
          <a:off x="14541500" y="167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23131</xdr:rowOff>
    </xdr:from>
    <xdr:ext cx="534377" cy="259045"/>
    <xdr:sp macro="" textlink="">
      <xdr:nvSpPr>
        <xdr:cNvPr id="708" name="テキスト ボックス 707"/>
        <xdr:cNvSpPr txBox="1"/>
      </xdr:nvSpPr>
      <xdr:spPr>
        <a:xfrm>
          <a:off x="14325111" y="164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31924</xdr:rowOff>
    </xdr:from>
    <xdr:to>
      <xdr:col>72</xdr:col>
      <xdr:colOff>38100</xdr:colOff>
      <xdr:row>98</xdr:row>
      <xdr:rowOff>133524</xdr:rowOff>
    </xdr:to>
    <xdr:sp macro="" textlink="">
      <xdr:nvSpPr>
        <xdr:cNvPr id="709" name="楕円 708"/>
        <xdr:cNvSpPr/>
      </xdr:nvSpPr>
      <xdr:spPr>
        <a:xfrm>
          <a:off x="13652500" y="168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124651</xdr:rowOff>
    </xdr:from>
    <xdr:ext cx="469744" cy="259045"/>
    <xdr:sp macro="" textlink="">
      <xdr:nvSpPr>
        <xdr:cNvPr id="710" name="テキスト ボックス 709"/>
        <xdr:cNvSpPr txBox="1"/>
      </xdr:nvSpPr>
      <xdr:spPr>
        <a:xfrm>
          <a:off x="13468428" y="169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41177</xdr:rowOff>
    </xdr:from>
    <xdr:to>
      <xdr:col>67</xdr:col>
      <xdr:colOff>101600</xdr:colOff>
      <xdr:row>98</xdr:row>
      <xdr:rowOff>142777</xdr:rowOff>
    </xdr:to>
    <xdr:sp macro="" textlink="">
      <xdr:nvSpPr>
        <xdr:cNvPr id="711" name="楕円 710"/>
        <xdr:cNvSpPr/>
      </xdr:nvSpPr>
      <xdr:spPr>
        <a:xfrm>
          <a:off x="12763500" y="168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133904</xdr:rowOff>
    </xdr:from>
    <xdr:ext cx="469744" cy="259045"/>
    <xdr:sp macro="" textlink="">
      <xdr:nvSpPr>
        <xdr:cNvPr id="712" name="テキスト ボックス 711"/>
        <xdr:cNvSpPr txBox="1"/>
      </xdr:nvSpPr>
      <xdr:spPr>
        <a:xfrm>
          <a:off x="12579428" y="169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82703</xdr:rowOff>
    </xdr:from>
    <xdr:to>
      <xdr:col>116</xdr:col>
      <xdr:colOff>63500</xdr:colOff>
      <xdr:row>38</xdr:row>
      <xdr:rowOff>92075</xdr:rowOff>
    </xdr:to>
    <xdr:cxnSp macro="">
      <xdr:nvCxnSpPr>
        <xdr:cNvPr id="741" name="直線コネクタ 740"/>
        <xdr:cNvCxnSpPr/>
      </xdr:nvCxnSpPr>
      <xdr:spPr>
        <a:xfrm flipV="1">
          <a:off x="21323300" y="6597803"/>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92075</xdr:rowOff>
    </xdr:from>
    <xdr:to>
      <xdr:col>111</xdr:col>
      <xdr:colOff>177800</xdr:colOff>
      <xdr:row>38</xdr:row>
      <xdr:rowOff>100762</xdr:rowOff>
    </xdr:to>
    <xdr:cxnSp macro="">
      <xdr:nvCxnSpPr>
        <xdr:cNvPr id="744" name="直線コネクタ 743"/>
        <xdr:cNvCxnSpPr/>
      </xdr:nvCxnSpPr>
      <xdr:spPr>
        <a:xfrm flipV="1">
          <a:off x="20434300" y="660717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100762</xdr:rowOff>
    </xdr:from>
    <xdr:to>
      <xdr:col>107</xdr:col>
      <xdr:colOff>50800</xdr:colOff>
      <xdr:row>38</xdr:row>
      <xdr:rowOff>114173</xdr:rowOff>
    </xdr:to>
    <xdr:cxnSp macro="">
      <xdr:nvCxnSpPr>
        <xdr:cNvPr id="747" name="直線コネクタ 746"/>
        <xdr:cNvCxnSpPr/>
      </xdr:nvCxnSpPr>
      <xdr:spPr>
        <a:xfrm flipV="1">
          <a:off x="19545300" y="6615862"/>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102971</xdr:rowOff>
    </xdr:from>
    <xdr:to>
      <xdr:col>102</xdr:col>
      <xdr:colOff>114300</xdr:colOff>
      <xdr:row>38</xdr:row>
      <xdr:rowOff>114173</xdr:rowOff>
    </xdr:to>
    <xdr:cxnSp macro="">
      <xdr:nvCxnSpPr>
        <xdr:cNvPr id="750" name="直線コネクタ 749"/>
        <xdr:cNvCxnSpPr/>
      </xdr:nvCxnSpPr>
      <xdr:spPr>
        <a:xfrm>
          <a:off x="18656300" y="661807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31903</xdr:rowOff>
    </xdr:from>
    <xdr:to>
      <xdr:col>116</xdr:col>
      <xdr:colOff>114300</xdr:colOff>
      <xdr:row>38</xdr:row>
      <xdr:rowOff>133503</xdr:rowOff>
    </xdr:to>
    <xdr:sp macro="" textlink="">
      <xdr:nvSpPr>
        <xdr:cNvPr id="760" name="楕円 759"/>
        <xdr:cNvSpPr/>
      </xdr:nvSpPr>
      <xdr:spPr>
        <a:xfrm>
          <a:off x="22110700" y="6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10330</xdr:rowOff>
    </xdr:from>
    <xdr:ext cx="469744" cy="259045"/>
    <xdr:sp macro="" textlink="">
      <xdr:nvSpPr>
        <xdr:cNvPr id="761" name="投資及び出資金該当値テキスト"/>
        <xdr:cNvSpPr txBox="1"/>
      </xdr:nvSpPr>
      <xdr:spPr>
        <a:xfrm>
          <a:off x="22212300" y="65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41275</xdr:rowOff>
    </xdr:from>
    <xdr:to>
      <xdr:col>112</xdr:col>
      <xdr:colOff>38100</xdr:colOff>
      <xdr:row>38</xdr:row>
      <xdr:rowOff>142875</xdr:rowOff>
    </xdr:to>
    <xdr:sp macro="" textlink="">
      <xdr:nvSpPr>
        <xdr:cNvPr id="762" name="楕円 761"/>
        <xdr:cNvSpPr/>
      </xdr:nvSpPr>
      <xdr:spPr>
        <a:xfrm>
          <a:off x="21272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134002</xdr:rowOff>
    </xdr:from>
    <xdr:ext cx="469744" cy="259045"/>
    <xdr:sp macro="" textlink="">
      <xdr:nvSpPr>
        <xdr:cNvPr id="763" name="テキスト ボックス 762"/>
        <xdr:cNvSpPr txBox="1"/>
      </xdr:nvSpPr>
      <xdr:spPr>
        <a:xfrm>
          <a:off x="21088428" y="664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49962</xdr:rowOff>
    </xdr:from>
    <xdr:to>
      <xdr:col>107</xdr:col>
      <xdr:colOff>101600</xdr:colOff>
      <xdr:row>38</xdr:row>
      <xdr:rowOff>151562</xdr:rowOff>
    </xdr:to>
    <xdr:sp macro="" textlink="">
      <xdr:nvSpPr>
        <xdr:cNvPr id="764" name="楕円 763"/>
        <xdr:cNvSpPr/>
      </xdr:nvSpPr>
      <xdr:spPr>
        <a:xfrm>
          <a:off x="20383500" y="65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142689</xdr:rowOff>
    </xdr:from>
    <xdr:ext cx="469744" cy="259045"/>
    <xdr:sp macro="" textlink="">
      <xdr:nvSpPr>
        <xdr:cNvPr id="765" name="テキスト ボックス 764"/>
        <xdr:cNvSpPr txBox="1"/>
      </xdr:nvSpPr>
      <xdr:spPr>
        <a:xfrm>
          <a:off x="20199428" y="66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63373</xdr:rowOff>
    </xdr:from>
    <xdr:to>
      <xdr:col>102</xdr:col>
      <xdr:colOff>165100</xdr:colOff>
      <xdr:row>38</xdr:row>
      <xdr:rowOff>164973</xdr:rowOff>
    </xdr:to>
    <xdr:sp macro="" textlink="">
      <xdr:nvSpPr>
        <xdr:cNvPr id="766" name="楕円 765"/>
        <xdr:cNvSpPr/>
      </xdr:nvSpPr>
      <xdr:spPr>
        <a:xfrm>
          <a:off x="19494500" y="65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156100</xdr:rowOff>
    </xdr:from>
    <xdr:ext cx="469744" cy="259045"/>
    <xdr:sp macro="" textlink="">
      <xdr:nvSpPr>
        <xdr:cNvPr id="767" name="テキスト ボックス 766"/>
        <xdr:cNvSpPr txBox="1"/>
      </xdr:nvSpPr>
      <xdr:spPr>
        <a:xfrm>
          <a:off x="19310428" y="667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52171</xdr:rowOff>
    </xdr:from>
    <xdr:to>
      <xdr:col>98</xdr:col>
      <xdr:colOff>38100</xdr:colOff>
      <xdr:row>38</xdr:row>
      <xdr:rowOff>153771</xdr:rowOff>
    </xdr:to>
    <xdr:sp macro="" textlink="">
      <xdr:nvSpPr>
        <xdr:cNvPr id="768" name="楕円 767"/>
        <xdr:cNvSpPr/>
      </xdr:nvSpPr>
      <xdr:spPr>
        <a:xfrm>
          <a:off x="18605500" y="65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144898</xdr:rowOff>
    </xdr:from>
    <xdr:ext cx="469744" cy="259045"/>
    <xdr:sp macro="" textlink="">
      <xdr:nvSpPr>
        <xdr:cNvPr id="769" name="テキスト ボックス 768"/>
        <xdr:cNvSpPr txBox="1"/>
      </xdr:nvSpPr>
      <xdr:spPr>
        <a:xfrm>
          <a:off x="18421428" y="66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134991</xdr:rowOff>
    </xdr:from>
    <xdr:to>
      <xdr:col>116</xdr:col>
      <xdr:colOff>63500</xdr:colOff>
      <xdr:row>58</xdr:row>
      <xdr:rowOff>138694</xdr:rowOff>
    </xdr:to>
    <xdr:cxnSp macro="">
      <xdr:nvCxnSpPr>
        <xdr:cNvPr id="796" name="直線コネクタ 795"/>
        <xdr:cNvCxnSpPr/>
      </xdr:nvCxnSpPr>
      <xdr:spPr>
        <a:xfrm flipV="1">
          <a:off x="21323300" y="10079091"/>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137231</xdr:rowOff>
    </xdr:from>
    <xdr:to>
      <xdr:col>111</xdr:col>
      <xdr:colOff>177800</xdr:colOff>
      <xdr:row>58</xdr:row>
      <xdr:rowOff>138694</xdr:rowOff>
    </xdr:to>
    <xdr:cxnSp macro="">
      <xdr:nvCxnSpPr>
        <xdr:cNvPr id="799" name="直線コネクタ 798"/>
        <xdr:cNvCxnSpPr/>
      </xdr:nvCxnSpPr>
      <xdr:spPr>
        <a:xfrm>
          <a:off x="20434300" y="1008133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127584</xdr:rowOff>
    </xdr:from>
    <xdr:to>
      <xdr:col>107</xdr:col>
      <xdr:colOff>50800</xdr:colOff>
      <xdr:row>58</xdr:row>
      <xdr:rowOff>137231</xdr:rowOff>
    </xdr:to>
    <xdr:cxnSp macro="">
      <xdr:nvCxnSpPr>
        <xdr:cNvPr id="802" name="直線コネクタ 801"/>
        <xdr:cNvCxnSpPr/>
      </xdr:nvCxnSpPr>
      <xdr:spPr>
        <a:xfrm>
          <a:off x="19545300" y="10071684"/>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127539</xdr:rowOff>
    </xdr:from>
    <xdr:to>
      <xdr:col>102</xdr:col>
      <xdr:colOff>114300</xdr:colOff>
      <xdr:row>58</xdr:row>
      <xdr:rowOff>127584</xdr:rowOff>
    </xdr:to>
    <xdr:cxnSp macro="">
      <xdr:nvCxnSpPr>
        <xdr:cNvPr id="805" name="直線コネクタ 804"/>
        <xdr:cNvCxnSpPr/>
      </xdr:nvCxnSpPr>
      <xdr:spPr>
        <a:xfrm>
          <a:off x="18656300" y="1007163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84191</xdr:rowOff>
    </xdr:from>
    <xdr:to>
      <xdr:col>116</xdr:col>
      <xdr:colOff>114300</xdr:colOff>
      <xdr:row>59</xdr:row>
      <xdr:rowOff>14341</xdr:rowOff>
    </xdr:to>
    <xdr:sp macro="" textlink="">
      <xdr:nvSpPr>
        <xdr:cNvPr id="815" name="楕円 814"/>
        <xdr:cNvSpPr/>
      </xdr:nvSpPr>
      <xdr:spPr>
        <a:xfrm>
          <a:off x="221107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170568</xdr:rowOff>
    </xdr:from>
    <xdr:ext cx="378565" cy="259045"/>
    <xdr:sp macro="" textlink="">
      <xdr:nvSpPr>
        <xdr:cNvPr id="816" name="貸付金該当値テキスト"/>
        <xdr:cNvSpPr txBox="1"/>
      </xdr:nvSpPr>
      <xdr:spPr>
        <a:xfrm>
          <a:off x="22212300" y="994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87894</xdr:rowOff>
    </xdr:from>
    <xdr:to>
      <xdr:col>112</xdr:col>
      <xdr:colOff>38100</xdr:colOff>
      <xdr:row>59</xdr:row>
      <xdr:rowOff>18044</xdr:rowOff>
    </xdr:to>
    <xdr:sp macro="" textlink="">
      <xdr:nvSpPr>
        <xdr:cNvPr id="817" name="楕円 816"/>
        <xdr:cNvSpPr/>
      </xdr:nvSpPr>
      <xdr:spPr>
        <a:xfrm>
          <a:off x="21272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9171</xdr:rowOff>
    </xdr:from>
    <xdr:ext cx="313932" cy="259045"/>
    <xdr:sp macro="" textlink="">
      <xdr:nvSpPr>
        <xdr:cNvPr id="818" name="テキスト ボックス 817"/>
        <xdr:cNvSpPr txBox="1"/>
      </xdr:nvSpPr>
      <xdr:spPr>
        <a:xfrm>
          <a:off x="21166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86431</xdr:rowOff>
    </xdr:from>
    <xdr:to>
      <xdr:col>107</xdr:col>
      <xdr:colOff>101600</xdr:colOff>
      <xdr:row>59</xdr:row>
      <xdr:rowOff>16581</xdr:rowOff>
    </xdr:to>
    <xdr:sp macro="" textlink="">
      <xdr:nvSpPr>
        <xdr:cNvPr id="819" name="楕円 818"/>
        <xdr:cNvSpPr/>
      </xdr:nvSpPr>
      <xdr:spPr>
        <a:xfrm>
          <a:off x="20383500" y="100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7708</xdr:rowOff>
    </xdr:from>
    <xdr:ext cx="313932" cy="259045"/>
    <xdr:sp macro="" textlink="">
      <xdr:nvSpPr>
        <xdr:cNvPr id="820" name="テキスト ボックス 819"/>
        <xdr:cNvSpPr txBox="1"/>
      </xdr:nvSpPr>
      <xdr:spPr>
        <a:xfrm>
          <a:off x="20277333" y="10123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76784</xdr:rowOff>
    </xdr:from>
    <xdr:to>
      <xdr:col>102</xdr:col>
      <xdr:colOff>165100</xdr:colOff>
      <xdr:row>59</xdr:row>
      <xdr:rowOff>6934</xdr:rowOff>
    </xdr:to>
    <xdr:sp macro="" textlink="">
      <xdr:nvSpPr>
        <xdr:cNvPr id="821" name="楕円 820"/>
        <xdr:cNvSpPr/>
      </xdr:nvSpPr>
      <xdr:spPr>
        <a:xfrm>
          <a:off x="19494500" y="100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169511</xdr:rowOff>
    </xdr:from>
    <xdr:ext cx="378565" cy="259045"/>
    <xdr:sp macro="" textlink="">
      <xdr:nvSpPr>
        <xdr:cNvPr id="822" name="テキスト ボックス 821"/>
        <xdr:cNvSpPr txBox="1"/>
      </xdr:nvSpPr>
      <xdr:spPr>
        <a:xfrm>
          <a:off x="19356017" y="10113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76739</xdr:rowOff>
    </xdr:from>
    <xdr:to>
      <xdr:col>98</xdr:col>
      <xdr:colOff>38100</xdr:colOff>
      <xdr:row>59</xdr:row>
      <xdr:rowOff>6889</xdr:rowOff>
    </xdr:to>
    <xdr:sp macro="" textlink="">
      <xdr:nvSpPr>
        <xdr:cNvPr id="823" name="楕円 822"/>
        <xdr:cNvSpPr/>
      </xdr:nvSpPr>
      <xdr:spPr>
        <a:xfrm>
          <a:off x="18605500" y="100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169466</xdr:rowOff>
    </xdr:from>
    <xdr:ext cx="378565" cy="259045"/>
    <xdr:sp macro="" textlink="">
      <xdr:nvSpPr>
        <xdr:cNvPr id="824" name="テキスト ボックス 823"/>
        <xdr:cNvSpPr txBox="1"/>
      </xdr:nvSpPr>
      <xdr:spPr>
        <a:xfrm>
          <a:off x="18467017" y="1011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75479</xdr:rowOff>
    </xdr:from>
    <xdr:to>
      <xdr:col>116</xdr:col>
      <xdr:colOff>63500</xdr:colOff>
      <xdr:row>77</xdr:row>
      <xdr:rowOff>91873</xdr:rowOff>
    </xdr:to>
    <xdr:cxnSp macro="">
      <xdr:nvCxnSpPr>
        <xdr:cNvPr id="855" name="直線コネクタ 854"/>
        <xdr:cNvCxnSpPr/>
      </xdr:nvCxnSpPr>
      <xdr:spPr>
        <a:xfrm flipV="1">
          <a:off x="21323300" y="13277129"/>
          <a:ext cx="8382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77863</xdr:rowOff>
    </xdr:from>
    <xdr:to>
      <xdr:col>111</xdr:col>
      <xdr:colOff>177800</xdr:colOff>
      <xdr:row>77</xdr:row>
      <xdr:rowOff>91873</xdr:rowOff>
    </xdr:to>
    <xdr:cxnSp macro="">
      <xdr:nvCxnSpPr>
        <xdr:cNvPr id="858" name="直線コネクタ 857"/>
        <xdr:cNvCxnSpPr/>
      </xdr:nvCxnSpPr>
      <xdr:spPr>
        <a:xfrm>
          <a:off x="20434300" y="13279513"/>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77863</xdr:rowOff>
    </xdr:from>
    <xdr:to>
      <xdr:col>107</xdr:col>
      <xdr:colOff>50800</xdr:colOff>
      <xdr:row>77</xdr:row>
      <xdr:rowOff>93751</xdr:rowOff>
    </xdr:to>
    <xdr:cxnSp macro="">
      <xdr:nvCxnSpPr>
        <xdr:cNvPr id="861" name="直線コネクタ 860"/>
        <xdr:cNvCxnSpPr/>
      </xdr:nvCxnSpPr>
      <xdr:spPr>
        <a:xfrm flipV="1">
          <a:off x="19545300" y="1327951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89767</xdr:rowOff>
    </xdr:from>
    <xdr:to>
      <xdr:col>102</xdr:col>
      <xdr:colOff>114300</xdr:colOff>
      <xdr:row>77</xdr:row>
      <xdr:rowOff>93751</xdr:rowOff>
    </xdr:to>
    <xdr:cxnSp macro="">
      <xdr:nvCxnSpPr>
        <xdr:cNvPr id="864" name="直線コネクタ 863"/>
        <xdr:cNvCxnSpPr/>
      </xdr:nvCxnSpPr>
      <xdr:spPr>
        <a:xfrm>
          <a:off x="18656300" y="13291417"/>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24679</xdr:rowOff>
    </xdr:from>
    <xdr:to>
      <xdr:col>116</xdr:col>
      <xdr:colOff>114300</xdr:colOff>
      <xdr:row>77</xdr:row>
      <xdr:rowOff>126279</xdr:rowOff>
    </xdr:to>
    <xdr:sp macro="" textlink="">
      <xdr:nvSpPr>
        <xdr:cNvPr id="874" name="楕円 873"/>
        <xdr:cNvSpPr/>
      </xdr:nvSpPr>
      <xdr:spPr>
        <a:xfrm>
          <a:off x="22110700" y="132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3106</xdr:rowOff>
    </xdr:from>
    <xdr:ext cx="534377" cy="259045"/>
    <xdr:sp macro="" textlink="">
      <xdr:nvSpPr>
        <xdr:cNvPr id="875" name="繰出金該当値テキスト"/>
        <xdr:cNvSpPr txBox="1"/>
      </xdr:nvSpPr>
      <xdr:spPr>
        <a:xfrm>
          <a:off x="22212300" y="1320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41073</xdr:rowOff>
    </xdr:from>
    <xdr:to>
      <xdr:col>112</xdr:col>
      <xdr:colOff>38100</xdr:colOff>
      <xdr:row>77</xdr:row>
      <xdr:rowOff>142673</xdr:rowOff>
    </xdr:to>
    <xdr:sp macro="" textlink="">
      <xdr:nvSpPr>
        <xdr:cNvPr id="876" name="楕円 875"/>
        <xdr:cNvSpPr/>
      </xdr:nvSpPr>
      <xdr:spPr>
        <a:xfrm>
          <a:off x="21272500" y="132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133800</xdr:rowOff>
    </xdr:from>
    <xdr:ext cx="534377" cy="259045"/>
    <xdr:sp macro="" textlink="">
      <xdr:nvSpPr>
        <xdr:cNvPr id="877" name="テキスト ボックス 876"/>
        <xdr:cNvSpPr txBox="1"/>
      </xdr:nvSpPr>
      <xdr:spPr>
        <a:xfrm>
          <a:off x="21056111" y="133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27063</xdr:rowOff>
    </xdr:from>
    <xdr:to>
      <xdr:col>107</xdr:col>
      <xdr:colOff>101600</xdr:colOff>
      <xdr:row>77</xdr:row>
      <xdr:rowOff>128663</xdr:rowOff>
    </xdr:to>
    <xdr:sp macro="" textlink="">
      <xdr:nvSpPr>
        <xdr:cNvPr id="878" name="楕円 877"/>
        <xdr:cNvSpPr/>
      </xdr:nvSpPr>
      <xdr:spPr>
        <a:xfrm>
          <a:off x="20383500" y="13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119790</xdr:rowOff>
    </xdr:from>
    <xdr:ext cx="534377" cy="259045"/>
    <xdr:sp macro="" textlink="">
      <xdr:nvSpPr>
        <xdr:cNvPr id="879" name="テキスト ボックス 878"/>
        <xdr:cNvSpPr txBox="1"/>
      </xdr:nvSpPr>
      <xdr:spPr>
        <a:xfrm>
          <a:off x="20167111" y="133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42951</xdr:rowOff>
    </xdr:from>
    <xdr:to>
      <xdr:col>102</xdr:col>
      <xdr:colOff>165100</xdr:colOff>
      <xdr:row>77</xdr:row>
      <xdr:rowOff>144551</xdr:rowOff>
    </xdr:to>
    <xdr:sp macro="" textlink="">
      <xdr:nvSpPr>
        <xdr:cNvPr id="880" name="楕円 879"/>
        <xdr:cNvSpPr/>
      </xdr:nvSpPr>
      <xdr:spPr>
        <a:xfrm>
          <a:off x="19494500" y="132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135678</xdr:rowOff>
    </xdr:from>
    <xdr:ext cx="534377" cy="259045"/>
    <xdr:sp macro="" textlink="">
      <xdr:nvSpPr>
        <xdr:cNvPr id="881" name="テキスト ボックス 880"/>
        <xdr:cNvSpPr txBox="1"/>
      </xdr:nvSpPr>
      <xdr:spPr>
        <a:xfrm>
          <a:off x="19278111" y="133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38967</xdr:rowOff>
    </xdr:from>
    <xdr:to>
      <xdr:col>98</xdr:col>
      <xdr:colOff>38100</xdr:colOff>
      <xdr:row>77</xdr:row>
      <xdr:rowOff>140567</xdr:rowOff>
    </xdr:to>
    <xdr:sp macro="" textlink="">
      <xdr:nvSpPr>
        <xdr:cNvPr id="882" name="楕円 881"/>
        <xdr:cNvSpPr/>
      </xdr:nvSpPr>
      <xdr:spPr>
        <a:xfrm>
          <a:off x="18605500" y="132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131694</xdr:rowOff>
    </xdr:from>
    <xdr:ext cx="534377" cy="259045"/>
    <xdr:sp macro="" textlink="">
      <xdr:nvSpPr>
        <xdr:cNvPr id="883" name="テキスト ボックス 882"/>
        <xdr:cNvSpPr txBox="1"/>
      </xdr:nvSpPr>
      <xdr:spPr>
        <a:xfrm>
          <a:off x="18389111" y="133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（新）集中改革プラン等の諸改革により、経常経費の削減と普通建設事業の平準化を行ってきた結果、特に人件費（住民一人当たり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49,618</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円、以下同じ。）・補助費等（</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30,209</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円）・維持補修費（</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1,479</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22,433</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円）などにおいて類似団体や滋賀県平均を下回っている。普通建設事業費</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36,542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昨年度で</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給食センターの新施設整備など</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大型事業が終了し、</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類似団体や滋賀県平均を下回っている。</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56,506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や滋賀県平均と比較して高くなっている。これは、人口急増対策で比較的短期間に小学校、総合福祉保健センター等の整備のために発行した市債の償還がピークを迎えていることによる。</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70,005</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円）と比較すると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今年度は</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大きく減少しているが、これは昨年度、</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第三セクター等改革推進債の一部繰上償還</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実施したこと</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が要因である。</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今後も引き続き地方債の発行を抑制し、公債費の低減に努める。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70,091
68,649
52.69
25,875,145
25,135,641
635,852
14,303,666
41,744,777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125984</xdr:rowOff>
    </xdr:from>
    <xdr:to>
      <xdr:col>24</xdr:col>
      <xdr:colOff>63500</xdr:colOff>
      <xdr:row>38</xdr:row>
      <xdr:rowOff>153416</xdr:rowOff>
    </xdr:to>
    <xdr:cxnSp macro="">
      <xdr:nvCxnSpPr>
        <xdr:cNvPr id="61" name="直線コネクタ 60"/>
        <xdr:cNvCxnSpPr/>
      </xdr:nvCxnSpPr>
      <xdr:spPr>
        <a:xfrm flipV="1">
          <a:off x="3797300" y="66410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136271</xdr:rowOff>
    </xdr:from>
    <xdr:to>
      <xdr:col>19</xdr:col>
      <xdr:colOff>177800</xdr:colOff>
      <xdr:row>38</xdr:row>
      <xdr:rowOff>153416</xdr:rowOff>
    </xdr:to>
    <xdr:cxnSp macro="">
      <xdr:nvCxnSpPr>
        <xdr:cNvPr id="64" name="直線コネクタ 63"/>
        <xdr:cNvCxnSpPr/>
      </xdr:nvCxnSpPr>
      <xdr:spPr>
        <a:xfrm>
          <a:off x="2908300" y="665137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84455</xdr:rowOff>
    </xdr:from>
    <xdr:to>
      <xdr:col>15</xdr:col>
      <xdr:colOff>50800</xdr:colOff>
      <xdr:row>38</xdr:row>
      <xdr:rowOff>136271</xdr:rowOff>
    </xdr:to>
    <xdr:cxnSp macro="">
      <xdr:nvCxnSpPr>
        <xdr:cNvPr id="67" name="直線コネクタ 66"/>
        <xdr:cNvCxnSpPr/>
      </xdr:nvCxnSpPr>
      <xdr:spPr>
        <a:xfrm>
          <a:off x="2019300" y="6599555"/>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54356</xdr:rowOff>
    </xdr:from>
    <xdr:to>
      <xdr:col>10</xdr:col>
      <xdr:colOff>114300</xdr:colOff>
      <xdr:row>38</xdr:row>
      <xdr:rowOff>84455</xdr:rowOff>
    </xdr:to>
    <xdr:cxnSp macro="">
      <xdr:nvCxnSpPr>
        <xdr:cNvPr id="70" name="直線コネクタ 69"/>
        <xdr:cNvCxnSpPr/>
      </xdr:nvCxnSpPr>
      <xdr:spPr>
        <a:xfrm>
          <a:off x="1130300" y="656945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75184</xdr:rowOff>
    </xdr:from>
    <xdr:to>
      <xdr:col>24</xdr:col>
      <xdr:colOff>114300</xdr:colOff>
      <xdr:row>39</xdr:row>
      <xdr:rowOff>5334</xdr:rowOff>
    </xdr:to>
    <xdr:sp macro="" textlink="">
      <xdr:nvSpPr>
        <xdr:cNvPr id="80" name="楕円 79"/>
        <xdr:cNvSpPr/>
      </xdr:nvSpPr>
      <xdr:spPr>
        <a:xfrm>
          <a:off x="4584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161561</xdr:rowOff>
    </xdr:from>
    <xdr:ext cx="469744" cy="259045"/>
    <xdr:sp macro="" textlink="">
      <xdr:nvSpPr>
        <xdr:cNvPr id="81" name="議会費該当値テキスト"/>
        <xdr:cNvSpPr txBox="1"/>
      </xdr:nvSpPr>
      <xdr:spPr>
        <a:xfrm>
          <a:off x="4686300"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102616</xdr:rowOff>
    </xdr:from>
    <xdr:to>
      <xdr:col>20</xdr:col>
      <xdr:colOff>38100</xdr:colOff>
      <xdr:row>39</xdr:row>
      <xdr:rowOff>32766</xdr:rowOff>
    </xdr:to>
    <xdr:sp macro="" textlink="">
      <xdr:nvSpPr>
        <xdr:cNvPr id="82" name="楕円 81"/>
        <xdr:cNvSpPr/>
      </xdr:nvSpPr>
      <xdr:spPr>
        <a:xfrm>
          <a:off x="3746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23893</xdr:rowOff>
    </xdr:from>
    <xdr:ext cx="469744" cy="259045"/>
    <xdr:sp macro="" textlink="">
      <xdr:nvSpPr>
        <xdr:cNvPr id="83" name="テキスト ボックス 82"/>
        <xdr:cNvSpPr txBox="1"/>
      </xdr:nvSpPr>
      <xdr:spPr>
        <a:xfrm>
          <a:off x="3562428" y="671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85471</xdr:rowOff>
    </xdr:from>
    <xdr:to>
      <xdr:col>15</xdr:col>
      <xdr:colOff>101600</xdr:colOff>
      <xdr:row>39</xdr:row>
      <xdr:rowOff>15621</xdr:rowOff>
    </xdr:to>
    <xdr:sp macro="" textlink="">
      <xdr:nvSpPr>
        <xdr:cNvPr id="84" name="楕円 83"/>
        <xdr:cNvSpPr/>
      </xdr:nvSpPr>
      <xdr:spPr>
        <a:xfrm>
          <a:off x="2857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6748</xdr:rowOff>
    </xdr:from>
    <xdr:ext cx="469744" cy="259045"/>
    <xdr:sp macro="" textlink="">
      <xdr:nvSpPr>
        <xdr:cNvPr id="85" name="テキスト ボックス 84"/>
        <xdr:cNvSpPr txBox="1"/>
      </xdr:nvSpPr>
      <xdr:spPr>
        <a:xfrm>
          <a:off x="2673428" y="669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33655</xdr:rowOff>
    </xdr:from>
    <xdr:to>
      <xdr:col>10</xdr:col>
      <xdr:colOff>165100</xdr:colOff>
      <xdr:row>38</xdr:row>
      <xdr:rowOff>135255</xdr:rowOff>
    </xdr:to>
    <xdr:sp macro="" textlink="">
      <xdr:nvSpPr>
        <xdr:cNvPr id="86" name="楕円 85"/>
        <xdr:cNvSpPr/>
      </xdr:nvSpPr>
      <xdr:spPr>
        <a:xfrm>
          <a:off x="1968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126382</xdr:rowOff>
    </xdr:from>
    <xdr:ext cx="469744" cy="259045"/>
    <xdr:sp macro="" textlink="">
      <xdr:nvSpPr>
        <xdr:cNvPr id="87" name="テキスト ボックス 86"/>
        <xdr:cNvSpPr txBox="1"/>
      </xdr:nvSpPr>
      <xdr:spPr>
        <a:xfrm>
          <a:off x="1784428"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3556</xdr:rowOff>
    </xdr:from>
    <xdr:to>
      <xdr:col>6</xdr:col>
      <xdr:colOff>38100</xdr:colOff>
      <xdr:row>38</xdr:row>
      <xdr:rowOff>105156</xdr:rowOff>
    </xdr:to>
    <xdr:sp macro="" textlink="">
      <xdr:nvSpPr>
        <xdr:cNvPr id="88" name="楕円 87"/>
        <xdr:cNvSpPr/>
      </xdr:nvSpPr>
      <xdr:spPr>
        <a:xfrm>
          <a:off x="1079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96283</xdr:rowOff>
    </xdr:from>
    <xdr:ext cx="469744" cy="259045"/>
    <xdr:sp macro="" textlink="">
      <xdr:nvSpPr>
        <xdr:cNvPr id="89" name="テキスト ボックス 88"/>
        <xdr:cNvSpPr txBox="1"/>
      </xdr:nvSpPr>
      <xdr:spPr>
        <a:xfrm>
          <a:off x="89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124485</xdr:rowOff>
    </xdr:from>
    <xdr:to>
      <xdr:col>24</xdr:col>
      <xdr:colOff>63500</xdr:colOff>
      <xdr:row>57</xdr:row>
      <xdr:rowOff>142246</xdr:rowOff>
    </xdr:to>
    <xdr:cxnSp macro="">
      <xdr:nvCxnSpPr>
        <xdr:cNvPr id="116" name="直線コネクタ 115"/>
        <xdr:cNvCxnSpPr/>
      </xdr:nvCxnSpPr>
      <xdr:spPr>
        <a:xfrm flipV="1">
          <a:off x="3797300" y="9897135"/>
          <a:ext cx="8382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79564</xdr:rowOff>
    </xdr:from>
    <xdr:to>
      <xdr:col>19</xdr:col>
      <xdr:colOff>177800</xdr:colOff>
      <xdr:row>57</xdr:row>
      <xdr:rowOff>142246</xdr:rowOff>
    </xdr:to>
    <xdr:cxnSp macro="">
      <xdr:nvCxnSpPr>
        <xdr:cNvPr id="119" name="直線コネクタ 118"/>
        <xdr:cNvCxnSpPr/>
      </xdr:nvCxnSpPr>
      <xdr:spPr>
        <a:xfrm>
          <a:off x="2908300" y="9852214"/>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79564</xdr:rowOff>
    </xdr:from>
    <xdr:to>
      <xdr:col>15</xdr:col>
      <xdr:colOff>50800</xdr:colOff>
      <xdr:row>57</xdr:row>
      <xdr:rowOff>165870</xdr:rowOff>
    </xdr:to>
    <xdr:cxnSp macro="">
      <xdr:nvCxnSpPr>
        <xdr:cNvPr id="122" name="直線コネクタ 121"/>
        <xdr:cNvCxnSpPr/>
      </xdr:nvCxnSpPr>
      <xdr:spPr>
        <a:xfrm flipV="1">
          <a:off x="2019300" y="9852214"/>
          <a:ext cx="889000" cy="8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161321</xdr:rowOff>
    </xdr:from>
    <xdr:to>
      <xdr:col>10</xdr:col>
      <xdr:colOff>114300</xdr:colOff>
      <xdr:row>57</xdr:row>
      <xdr:rowOff>165870</xdr:rowOff>
    </xdr:to>
    <xdr:cxnSp macro="">
      <xdr:nvCxnSpPr>
        <xdr:cNvPr id="125" name="直線コネクタ 124"/>
        <xdr:cNvCxnSpPr/>
      </xdr:nvCxnSpPr>
      <xdr:spPr>
        <a:xfrm>
          <a:off x="1130300" y="9933971"/>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73685</xdr:rowOff>
    </xdr:from>
    <xdr:to>
      <xdr:col>24</xdr:col>
      <xdr:colOff>114300</xdr:colOff>
      <xdr:row>58</xdr:row>
      <xdr:rowOff>3835</xdr:rowOff>
    </xdr:to>
    <xdr:sp macro="" textlink="">
      <xdr:nvSpPr>
        <xdr:cNvPr id="135" name="楕円 134"/>
        <xdr:cNvSpPr/>
      </xdr:nvSpPr>
      <xdr:spPr>
        <a:xfrm>
          <a:off x="4584700" y="98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160062</xdr:rowOff>
    </xdr:from>
    <xdr:ext cx="534377" cy="259045"/>
    <xdr:sp macro="" textlink="">
      <xdr:nvSpPr>
        <xdr:cNvPr id="136" name="総務費該当値テキスト"/>
        <xdr:cNvSpPr txBox="1"/>
      </xdr:nvSpPr>
      <xdr:spPr>
        <a:xfrm>
          <a:off x="4686300" y="976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91446</xdr:rowOff>
    </xdr:from>
    <xdr:to>
      <xdr:col>20</xdr:col>
      <xdr:colOff>38100</xdr:colOff>
      <xdr:row>58</xdr:row>
      <xdr:rowOff>21596</xdr:rowOff>
    </xdr:to>
    <xdr:sp macro="" textlink="">
      <xdr:nvSpPr>
        <xdr:cNvPr id="137" name="楕円 136"/>
        <xdr:cNvSpPr/>
      </xdr:nvSpPr>
      <xdr:spPr>
        <a:xfrm>
          <a:off x="3746500" y="98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12723</xdr:rowOff>
    </xdr:from>
    <xdr:ext cx="534377" cy="259045"/>
    <xdr:sp macro="" textlink="">
      <xdr:nvSpPr>
        <xdr:cNvPr id="138" name="テキスト ボックス 137"/>
        <xdr:cNvSpPr txBox="1"/>
      </xdr:nvSpPr>
      <xdr:spPr>
        <a:xfrm>
          <a:off x="3530111" y="995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28764</xdr:rowOff>
    </xdr:from>
    <xdr:to>
      <xdr:col>15</xdr:col>
      <xdr:colOff>101600</xdr:colOff>
      <xdr:row>57</xdr:row>
      <xdr:rowOff>130364</xdr:rowOff>
    </xdr:to>
    <xdr:sp macro="" textlink="">
      <xdr:nvSpPr>
        <xdr:cNvPr id="139" name="楕円 138"/>
        <xdr:cNvSpPr/>
      </xdr:nvSpPr>
      <xdr:spPr>
        <a:xfrm>
          <a:off x="2857500" y="98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121491</xdr:rowOff>
    </xdr:from>
    <xdr:ext cx="534377" cy="259045"/>
    <xdr:sp macro="" textlink="">
      <xdr:nvSpPr>
        <xdr:cNvPr id="140" name="テキスト ボックス 139"/>
        <xdr:cNvSpPr txBox="1"/>
      </xdr:nvSpPr>
      <xdr:spPr>
        <a:xfrm>
          <a:off x="2641111" y="98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115070</xdr:rowOff>
    </xdr:from>
    <xdr:to>
      <xdr:col>10</xdr:col>
      <xdr:colOff>165100</xdr:colOff>
      <xdr:row>58</xdr:row>
      <xdr:rowOff>45220</xdr:rowOff>
    </xdr:to>
    <xdr:sp macro="" textlink="">
      <xdr:nvSpPr>
        <xdr:cNvPr id="141" name="楕円 140"/>
        <xdr:cNvSpPr/>
      </xdr:nvSpPr>
      <xdr:spPr>
        <a:xfrm>
          <a:off x="1968500" y="9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36347</xdr:rowOff>
    </xdr:from>
    <xdr:ext cx="534377" cy="259045"/>
    <xdr:sp macro="" textlink="">
      <xdr:nvSpPr>
        <xdr:cNvPr id="142" name="テキスト ボックス 141"/>
        <xdr:cNvSpPr txBox="1"/>
      </xdr:nvSpPr>
      <xdr:spPr>
        <a:xfrm>
          <a:off x="1752111" y="99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110521</xdr:rowOff>
    </xdr:from>
    <xdr:to>
      <xdr:col>6</xdr:col>
      <xdr:colOff>38100</xdr:colOff>
      <xdr:row>58</xdr:row>
      <xdr:rowOff>40671</xdr:rowOff>
    </xdr:to>
    <xdr:sp macro="" textlink="">
      <xdr:nvSpPr>
        <xdr:cNvPr id="143" name="楕円 142"/>
        <xdr:cNvSpPr/>
      </xdr:nvSpPr>
      <xdr:spPr>
        <a:xfrm>
          <a:off x="1079500" y="98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31798</xdr:rowOff>
    </xdr:from>
    <xdr:ext cx="534377" cy="259045"/>
    <xdr:sp macro="" textlink="">
      <xdr:nvSpPr>
        <xdr:cNvPr id="144" name="テキスト ボックス 143"/>
        <xdr:cNvSpPr txBox="1"/>
      </xdr:nvSpPr>
      <xdr:spPr>
        <a:xfrm>
          <a:off x="863111" y="99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126583</xdr:rowOff>
    </xdr:from>
    <xdr:to>
      <xdr:col>24</xdr:col>
      <xdr:colOff>63500</xdr:colOff>
      <xdr:row>77</xdr:row>
      <xdr:rowOff>65198</xdr:rowOff>
    </xdr:to>
    <xdr:cxnSp macro="">
      <xdr:nvCxnSpPr>
        <xdr:cNvPr id="176" name="直線コネクタ 175"/>
        <xdr:cNvCxnSpPr/>
      </xdr:nvCxnSpPr>
      <xdr:spPr>
        <a:xfrm flipV="1">
          <a:off x="3797300" y="13156783"/>
          <a:ext cx="838200" cy="1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55607</xdr:rowOff>
    </xdr:from>
    <xdr:to>
      <xdr:col>19</xdr:col>
      <xdr:colOff>177800</xdr:colOff>
      <xdr:row>77</xdr:row>
      <xdr:rowOff>65198</xdr:rowOff>
    </xdr:to>
    <xdr:cxnSp macro="">
      <xdr:nvCxnSpPr>
        <xdr:cNvPr id="179" name="直線コネクタ 178"/>
        <xdr:cNvCxnSpPr/>
      </xdr:nvCxnSpPr>
      <xdr:spPr>
        <a:xfrm>
          <a:off x="2908300" y="13257257"/>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55607</xdr:rowOff>
    </xdr:from>
    <xdr:to>
      <xdr:col>15</xdr:col>
      <xdr:colOff>50800</xdr:colOff>
      <xdr:row>77</xdr:row>
      <xdr:rowOff>95374</xdr:rowOff>
    </xdr:to>
    <xdr:cxnSp macro="">
      <xdr:nvCxnSpPr>
        <xdr:cNvPr id="182" name="直線コネクタ 181"/>
        <xdr:cNvCxnSpPr/>
      </xdr:nvCxnSpPr>
      <xdr:spPr>
        <a:xfrm flipV="1">
          <a:off x="2019300" y="13257257"/>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95374</xdr:rowOff>
    </xdr:from>
    <xdr:to>
      <xdr:col>10</xdr:col>
      <xdr:colOff>114300</xdr:colOff>
      <xdr:row>77</xdr:row>
      <xdr:rowOff>143032</xdr:rowOff>
    </xdr:to>
    <xdr:cxnSp macro="">
      <xdr:nvCxnSpPr>
        <xdr:cNvPr id="185" name="直線コネクタ 184"/>
        <xdr:cNvCxnSpPr/>
      </xdr:nvCxnSpPr>
      <xdr:spPr>
        <a:xfrm flipV="1">
          <a:off x="1130300" y="13297024"/>
          <a:ext cx="889000" cy="4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75783</xdr:rowOff>
    </xdr:from>
    <xdr:to>
      <xdr:col>24</xdr:col>
      <xdr:colOff>114300</xdr:colOff>
      <xdr:row>77</xdr:row>
      <xdr:rowOff>5933</xdr:rowOff>
    </xdr:to>
    <xdr:sp macro="" textlink="">
      <xdr:nvSpPr>
        <xdr:cNvPr id="195" name="楕円 194"/>
        <xdr:cNvSpPr/>
      </xdr:nvSpPr>
      <xdr:spPr>
        <a:xfrm>
          <a:off x="4584700" y="131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54210</xdr:rowOff>
    </xdr:from>
    <xdr:ext cx="599010" cy="259045"/>
    <xdr:sp macro="" textlink="">
      <xdr:nvSpPr>
        <xdr:cNvPr id="196" name="民生費該当値テキスト"/>
        <xdr:cNvSpPr txBox="1"/>
      </xdr:nvSpPr>
      <xdr:spPr>
        <a:xfrm>
          <a:off x="4686300" y="1308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14398</xdr:rowOff>
    </xdr:from>
    <xdr:to>
      <xdr:col>20</xdr:col>
      <xdr:colOff>38100</xdr:colOff>
      <xdr:row>77</xdr:row>
      <xdr:rowOff>115998</xdr:rowOff>
    </xdr:to>
    <xdr:sp macro="" textlink="">
      <xdr:nvSpPr>
        <xdr:cNvPr id="197" name="楕円 196"/>
        <xdr:cNvSpPr/>
      </xdr:nvSpPr>
      <xdr:spPr>
        <a:xfrm>
          <a:off x="3746500" y="132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107125</xdr:rowOff>
    </xdr:from>
    <xdr:ext cx="599010" cy="259045"/>
    <xdr:sp macro="" textlink="">
      <xdr:nvSpPr>
        <xdr:cNvPr id="198" name="テキスト ボックス 197"/>
        <xdr:cNvSpPr txBox="1"/>
      </xdr:nvSpPr>
      <xdr:spPr>
        <a:xfrm>
          <a:off x="3497795" y="1330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4807</xdr:rowOff>
    </xdr:from>
    <xdr:to>
      <xdr:col>15</xdr:col>
      <xdr:colOff>101600</xdr:colOff>
      <xdr:row>77</xdr:row>
      <xdr:rowOff>106407</xdr:rowOff>
    </xdr:to>
    <xdr:sp macro="" textlink="">
      <xdr:nvSpPr>
        <xdr:cNvPr id="199" name="楕円 198"/>
        <xdr:cNvSpPr/>
      </xdr:nvSpPr>
      <xdr:spPr>
        <a:xfrm>
          <a:off x="2857500" y="132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97534</xdr:rowOff>
    </xdr:from>
    <xdr:ext cx="599010" cy="259045"/>
    <xdr:sp macro="" textlink="">
      <xdr:nvSpPr>
        <xdr:cNvPr id="200" name="テキスト ボックス 199"/>
        <xdr:cNvSpPr txBox="1"/>
      </xdr:nvSpPr>
      <xdr:spPr>
        <a:xfrm>
          <a:off x="2608795" y="1329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44574</xdr:rowOff>
    </xdr:from>
    <xdr:to>
      <xdr:col>10</xdr:col>
      <xdr:colOff>165100</xdr:colOff>
      <xdr:row>77</xdr:row>
      <xdr:rowOff>146174</xdr:rowOff>
    </xdr:to>
    <xdr:sp macro="" textlink="">
      <xdr:nvSpPr>
        <xdr:cNvPr id="201" name="楕円 200"/>
        <xdr:cNvSpPr/>
      </xdr:nvSpPr>
      <xdr:spPr>
        <a:xfrm>
          <a:off x="1968500" y="132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137301</xdr:rowOff>
    </xdr:from>
    <xdr:ext cx="599010" cy="259045"/>
    <xdr:sp macro="" textlink="">
      <xdr:nvSpPr>
        <xdr:cNvPr id="202" name="テキスト ボックス 201"/>
        <xdr:cNvSpPr txBox="1"/>
      </xdr:nvSpPr>
      <xdr:spPr>
        <a:xfrm>
          <a:off x="1719795" y="1333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92232</xdr:rowOff>
    </xdr:from>
    <xdr:to>
      <xdr:col>6</xdr:col>
      <xdr:colOff>38100</xdr:colOff>
      <xdr:row>78</xdr:row>
      <xdr:rowOff>22382</xdr:rowOff>
    </xdr:to>
    <xdr:sp macro="" textlink="">
      <xdr:nvSpPr>
        <xdr:cNvPr id="203" name="楕円 202"/>
        <xdr:cNvSpPr/>
      </xdr:nvSpPr>
      <xdr:spPr>
        <a:xfrm>
          <a:off x="1079500" y="132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13509</xdr:rowOff>
    </xdr:from>
    <xdr:ext cx="599010" cy="259045"/>
    <xdr:sp macro="" textlink="">
      <xdr:nvSpPr>
        <xdr:cNvPr id="204" name="テキスト ボックス 203"/>
        <xdr:cNvSpPr txBox="1"/>
      </xdr:nvSpPr>
      <xdr:spPr>
        <a:xfrm>
          <a:off x="830795" y="1338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141804</xdr:rowOff>
    </xdr:from>
    <xdr:to>
      <xdr:col>24</xdr:col>
      <xdr:colOff>63500</xdr:colOff>
      <xdr:row>97</xdr:row>
      <xdr:rowOff>159542</xdr:rowOff>
    </xdr:to>
    <xdr:cxnSp macro="">
      <xdr:nvCxnSpPr>
        <xdr:cNvPr id="232" name="直線コネクタ 231"/>
        <xdr:cNvCxnSpPr/>
      </xdr:nvCxnSpPr>
      <xdr:spPr>
        <a:xfrm flipV="1">
          <a:off x="3797300" y="16772454"/>
          <a:ext cx="838200" cy="1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159542</xdr:rowOff>
    </xdr:from>
    <xdr:to>
      <xdr:col>19</xdr:col>
      <xdr:colOff>177800</xdr:colOff>
      <xdr:row>98</xdr:row>
      <xdr:rowOff>19228</xdr:rowOff>
    </xdr:to>
    <xdr:cxnSp macro="">
      <xdr:nvCxnSpPr>
        <xdr:cNvPr id="235" name="直線コネクタ 234"/>
        <xdr:cNvCxnSpPr/>
      </xdr:nvCxnSpPr>
      <xdr:spPr>
        <a:xfrm flipV="1">
          <a:off x="2908300" y="16790192"/>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159519</xdr:rowOff>
    </xdr:from>
    <xdr:to>
      <xdr:col>15</xdr:col>
      <xdr:colOff>50800</xdr:colOff>
      <xdr:row>98</xdr:row>
      <xdr:rowOff>19228</xdr:rowOff>
    </xdr:to>
    <xdr:cxnSp macro="">
      <xdr:nvCxnSpPr>
        <xdr:cNvPr id="238" name="直線コネクタ 237"/>
        <xdr:cNvCxnSpPr/>
      </xdr:nvCxnSpPr>
      <xdr:spPr>
        <a:xfrm>
          <a:off x="2019300" y="16790169"/>
          <a:ext cx="889000" cy="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159519</xdr:rowOff>
    </xdr:from>
    <xdr:to>
      <xdr:col>10</xdr:col>
      <xdr:colOff>114300</xdr:colOff>
      <xdr:row>97</xdr:row>
      <xdr:rowOff>163726</xdr:rowOff>
    </xdr:to>
    <xdr:cxnSp macro="">
      <xdr:nvCxnSpPr>
        <xdr:cNvPr id="241" name="直線コネクタ 240"/>
        <xdr:cNvCxnSpPr/>
      </xdr:nvCxnSpPr>
      <xdr:spPr>
        <a:xfrm flipV="1">
          <a:off x="1130300" y="1679016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91004</xdr:rowOff>
    </xdr:from>
    <xdr:to>
      <xdr:col>24</xdr:col>
      <xdr:colOff>114300</xdr:colOff>
      <xdr:row>98</xdr:row>
      <xdr:rowOff>21154</xdr:rowOff>
    </xdr:to>
    <xdr:sp macro="" textlink="">
      <xdr:nvSpPr>
        <xdr:cNvPr id="251" name="楕円 250"/>
        <xdr:cNvSpPr/>
      </xdr:nvSpPr>
      <xdr:spPr>
        <a:xfrm>
          <a:off x="4584700" y="167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69431</xdr:rowOff>
    </xdr:from>
    <xdr:ext cx="534377" cy="259045"/>
    <xdr:sp macro="" textlink="">
      <xdr:nvSpPr>
        <xdr:cNvPr id="252" name="衛生費該当値テキスト"/>
        <xdr:cNvSpPr txBox="1"/>
      </xdr:nvSpPr>
      <xdr:spPr>
        <a:xfrm>
          <a:off x="4686300" y="167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108742</xdr:rowOff>
    </xdr:from>
    <xdr:to>
      <xdr:col>20</xdr:col>
      <xdr:colOff>38100</xdr:colOff>
      <xdr:row>98</xdr:row>
      <xdr:rowOff>38892</xdr:rowOff>
    </xdr:to>
    <xdr:sp macro="" textlink="">
      <xdr:nvSpPr>
        <xdr:cNvPr id="253" name="楕円 252"/>
        <xdr:cNvSpPr/>
      </xdr:nvSpPr>
      <xdr:spPr>
        <a:xfrm>
          <a:off x="3746500" y="167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30019</xdr:rowOff>
    </xdr:from>
    <xdr:ext cx="534377" cy="259045"/>
    <xdr:sp macro="" textlink="">
      <xdr:nvSpPr>
        <xdr:cNvPr id="254" name="テキスト ボックス 253"/>
        <xdr:cNvSpPr txBox="1"/>
      </xdr:nvSpPr>
      <xdr:spPr>
        <a:xfrm>
          <a:off x="3530111" y="1683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139878</xdr:rowOff>
    </xdr:from>
    <xdr:to>
      <xdr:col>15</xdr:col>
      <xdr:colOff>101600</xdr:colOff>
      <xdr:row>98</xdr:row>
      <xdr:rowOff>70028</xdr:rowOff>
    </xdr:to>
    <xdr:sp macro="" textlink="">
      <xdr:nvSpPr>
        <xdr:cNvPr id="255" name="楕円 254"/>
        <xdr:cNvSpPr/>
      </xdr:nvSpPr>
      <xdr:spPr>
        <a:xfrm>
          <a:off x="28575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61155</xdr:rowOff>
    </xdr:from>
    <xdr:ext cx="534377" cy="259045"/>
    <xdr:sp macro="" textlink="">
      <xdr:nvSpPr>
        <xdr:cNvPr id="256" name="テキスト ボックス 255"/>
        <xdr:cNvSpPr txBox="1"/>
      </xdr:nvSpPr>
      <xdr:spPr>
        <a:xfrm>
          <a:off x="2641111" y="168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108719</xdr:rowOff>
    </xdr:from>
    <xdr:to>
      <xdr:col>10</xdr:col>
      <xdr:colOff>165100</xdr:colOff>
      <xdr:row>98</xdr:row>
      <xdr:rowOff>38869</xdr:rowOff>
    </xdr:to>
    <xdr:sp macro="" textlink="">
      <xdr:nvSpPr>
        <xdr:cNvPr id="257" name="楕円 256"/>
        <xdr:cNvSpPr/>
      </xdr:nvSpPr>
      <xdr:spPr>
        <a:xfrm>
          <a:off x="1968500" y="167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29996</xdr:rowOff>
    </xdr:from>
    <xdr:ext cx="534377" cy="259045"/>
    <xdr:sp macro="" textlink="">
      <xdr:nvSpPr>
        <xdr:cNvPr id="258" name="テキスト ボックス 257"/>
        <xdr:cNvSpPr txBox="1"/>
      </xdr:nvSpPr>
      <xdr:spPr>
        <a:xfrm>
          <a:off x="1752111" y="168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112926</xdr:rowOff>
    </xdr:from>
    <xdr:to>
      <xdr:col>6</xdr:col>
      <xdr:colOff>38100</xdr:colOff>
      <xdr:row>98</xdr:row>
      <xdr:rowOff>43076</xdr:rowOff>
    </xdr:to>
    <xdr:sp macro="" textlink="">
      <xdr:nvSpPr>
        <xdr:cNvPr id="259" name="楕円 258"/>
        <xdr:cNvSpPr/>
      </xdr:nvSpPr>
      <xdr:spPr>
        <a:xfrm>
          <a:off x="1079500" y="1674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34203</xdr:rowOff>
    </xdr:from>
    <xdr:ext cx="534377" cy="259045"/>
    <xdr:sp macro="" textlink="">
      <xdr:nvSpPr>
        <xdr:cNvPr id="260" name="テキスト ボックス 259"/>
        <xdr:cNvSpPr txBox="1"/>
      </xdr:nvSpPr>
      <xdr:spPr>
        <a:xfrm>
          <a:off x="863111" y="1683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150216</xdr:rowOff>
    </xdr:from>
    <xdr:to>
      <xdr:col>55</xdr:col>
      <xdr:colOff>0</xdr:colOff>
      <xdr:row>37</xdr:row>
      <xdr:rowOff>154845</xdr:rowOff>
    </xdr:to>
    <xdr:cxnSp macro="">
      <xdr:nvCxnSpPr>
        <xdr:cNvPr id="285" name="直線コネクタ 284"/>
        <xdr:cNvCxnSpPr/>
      </xdr:nvCxnSpPr>
      <xdr:spPr>
        <a:xfrm flipV="1">
          <a:off x="9639300" y="6493866"/>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154845</xdr:rowOff>
    </xdr:from>
    <xdr:to>
      <xdr:col>50</xdr:col>
      <xdr:colOff>114300</xdr:colOff>
      <xdr:row>37</xdr:row>
      <xdr:rowOff>157245</xdr:rowOff>
    </xdr:to>
    <xdr:cxnSp macro="">
      <xdr:nvCxnSpPr>
        <xdr:cNvPr id="288" name="直線コネクタ 287"/>
        <xdr:cNvCxnSpPr/>
      </xdr:nvCxnSpPr>
      <xdr:spPr>
        <a:xfrm flipV="1">
          <a:off x="8750300" y="649849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149530</xdr:rowOff>
    </xdr:from>
    <xdr:to>
      <xdr:col>45</xdr:col>
      <xdr:colOff>177800</xdr:colOff>
      <xdr:row>37</xdr:row>
      <xdr:rowOff>157245</xdr:rowOff>
    </xdr:to>
    <xdr:cxnSp macro="">
      <xdr:nvCxnSpPr>
        <xdr:cNvPr id="291" name="直線コネクタ 290"/>
        <xdr:cNvCxnSpPr/>
      </xdr:nvCxnSpPr>
      <xdr:spPr>
        <a:xfrm>
          <a:off x="7861300" y="6493180"/>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148444</xdr:rowOff>
    </xdr:from>
    <xdr:to>
      <xdr:col>41</xdr:col>
      <xdr:colOff>50800</xdr:colOff>
      <xdr:row>37</xdr:row>
      <xdr:rowOff>149530</xdr:rowOff>
    </xdr:to>
    <xdr:cxnSp macro="">
      <xdr:nvCxnSpPr>
        <xdr:cNvPr id="294" name="直線コネクタ 293"/>
        <xdr:cNvCxnSpPr/>
      </xdr:nvCxnSpPr>
      <xdr:spPr>
        <a:xfrm>
          <a:off x="6972300" y="649209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99416</xdr:rowOff>
    </xdr:from>
    <xdr:to>
      <xdr:col>55</xdr:col>
      <xdr:colOff>50800</xdr:colOff>
      <xdr:row>38</xdr:row>
      <xdr:rowOff>29566</xdr:rowOff>
    </xdr:to>
    <xdr:sp macro="" textlink="">
      <xdr:nvSpPr>
        <xdr:cNvPr id="304" name="楕円 303"/>
        <xdr:cNvSpPr/>
      </xdr:nvSpPr>
      <xdr:spPr>
        <a:xfrm>
          <a:off x="104267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5" name="労働費該当値テキスト"/>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104045</xdr:rowOff>
    </xdr:from>
    <xdr:to>
      <xdr:col>50</xdr:col>
      <xdr:colOff>165100</xdr:colOff>
      <xdr:row>38</xdr:row>
      <xdr:rowOff>34195</xdr:rowOff>
    </xdr:to>
    <xdr:sp macro="" textlink="">
      <xdr:nvSpPr>
        <xdr:cNvPr id="306" name="楕円 305"/>
        <xdr:cNvSpPr/>
      </xdr:nvSpPr>
      <xdr:spPr>
        <a:xfrm>
          <a:off x="95885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25322</xdr:rowOff>
    </xdr:from>
    <xdr:ext cx="378565" cy="259045"/>
    <xdr:sp macro="" textlink="">
      <xdr:nvSpPr>
        <xdr:cNvPr id="307" name="テキスト ボックス 306"/>
        <xdr:cNvSpPr txBox="1"/>
      </xdr:nvSpPr>
      <xdr:spPr>
        <a:xfrm>
          <a:off x="9450017" y="654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106445</xdr:rowOff>
    </xdr:from>
    <xdr:to>
      <xdr:col>46</xdr:col>
      <xdr:colOff>38100</xdr:colOff>
      <xdr:row>38</xdr:row>
      <xdr:rowOff>36595</xdr:rowOff>
    </xdr:to>
    <xdr:sp macro="" textlink="">
      <xdr:nvSpPr>
        <xdr:cNvPr id="308" name="楕円 307"/>
        <xdr:cNvSpPr/>
      </xdr:nvSpPr>
      <xdr:spPr>
        <a:xfrm>
          <a:off x="8699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27722</xdr:rowOff>
    </xdr:from>
    <xdr:ext cx="378565" cy="259045"/>
    <xdr:sp macro="" textlink="">
      <xdr:nvSpPr>
        <xdr:cNvPr id="309" name="テキスト ボックス 308"/>
        <xdr:cNvSpPr txBox="1"/>
      </xdr:nvSpPr>
      <xdr:spPr>
        <a:xfrm>
          <a:off x="8561017" y="654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98730</xdr:rowOff>
    </xdr:from>
    <xdr:to>
      <xdr:col>41</xdr:col>
      <xdr:colOff>101600</xdr:colOff>
      <xdr:row>38</xdr:row>
      <xdr:rowOff>28880</xdr:rowOff>
    </xdr:to>
    <xdr:sp macro="" textlink="">
      <xdr:nvSpPr>
        <xdr:cNvPr id="310" name="楕円 309"/>
        <xdr:cNvSpPr/>
      </xdr:nvSpPr>
      <xdr:spPr>
        <a:xfrm>
          <a:off x="7810500" y="64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20007</xdr:rowOff>
    </xdr:from>
    <xdr:ext cx="378565" cy="259045"/>
    <xdr:sp macro="" textlink="">
      <xdr:nvSpPr>
        <xdr:cNvPr id="311" name="テキスト ボックス 310"/>
        <xdr:cNvSpPr txBox="1"/>
      </xdr:nvSpPr>
      <xdr:spPr>
        <a:xfrm>
          <a:off x="7672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97644</xdr:rowOff>
    </xdr:from>
    <xdr:to>
      <xdr:col>36</xdr:col>
      <xdr:colOff>165100</xdr:colOff>
      <xdr:row>38</xdr:row>
      <xdr:rowOff>27794</xdr:rowOff>
    </xdr:to>
    <xdr:sp macro="" textlink="">
      <xdr:nvSpPr>
        <xdr:cNvPr id="312" name="楕円 311"/>
        <xdr:cNvSpPr/>
      </xdr:nvSpPr>
      <xdr:spPr>
        <a:xfrm>
          <a:off x="6921500" y="64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18921</xdr:rowOff>
    </xdr:from>
    <xdr:ext cx="378565" cy="259045"/>
    <xdr:sp macro="" textlink="">
      <xdr:nvSpPr>
        <xdr:cNvPr id="313" name="テキスト ボックス 312"/>
        <xdr:cNvSpPr txBox="1"/>
      </xdr:nvSpPr>
      <xdr:spPr>
        <a:xfrm>
          <a:off x="6783017" y="653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43231</xdr:rowOff>
    </xdr:from>
    <xdr:to>
      <xdr:col>55</xdr:col>
      <xdr:colOff>0</xdr:colOff>
      <xdr:row>59</xdr:row>
      <xdr:rowOff>44080</xdr:rowOff>
    </xdr:to>
    <xdr:cxnSp macro="">
      <xdr:nvCxnSpPr>
        <xdr:cNvPr id="344" name="直線コネクタ 343"/>
        <xdr:cNvCxnSpPr/>
      </xdr:nvCxnSpPr>
      <xdr:spPr>
        <a:xfrm>
          <a:off x="9639300" y="10158781"/>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22014</xdr:rowOff>
    </xdr:from>
    <xdr:to>
      <xdr:col>50</xdr:col>
      <xdr:colOff>114300</xdr:colOff>
      <xdr:row>59</xdr:row>
      <xdr:rowOff>43231</xdr:rowOff>
    </xdr:to>
    <xdr:cxnSp macro="">
      <xdr:nvCxnSpPr>
        <xdr:cNvPr id="347" name="直線コネクタ 346"/>
        <xdr:cNvCxnSpPr/>
      </xdr:nvCxnSpPr>
      <xdr:spPr>
        <a:xfrm>
          <a:off x="8750300" y="10137564"/>
          <a:ext cx="889000" cy="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22014</xdr:rowOff>
    </xdr:from>
    <xdr:to>
      <xdr:col>45</xdr:col>
      <xdr:colOff>177800</xdr:colOff>
      <xdr:row>59</xdr:row>
      <xdr:rowOff>47269</xdr:rowOff>
    </xdr:to>
    <xdr:cxnSp macro="">
      <xdr:nvCxnSpPr>
        <xdr:cNvPr id="350" name="直線コネクタ 349"/>
        <xdr:cNvCxnSpPr/>
      </xdr:nvCxnSpPr>
      <xdr:spPr>
        <a:xfrm flipV="1">
          <a:off x="7861300" y="10137564"/>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47269</xdr:rowOff>
    </xdr:from>
    <xdr:to>
      <xdr:col>41</xdr:col>
      <xdr:colOff>50800</xdr:colOff>
      <xdr:row>59</xdr:row>
      <xdr:rowOff>50002</xdr:rowOff>
    </xdr:to>
    <xdr:cxnSp macro="">
      <xdr:nvCxnSpPr>
        <xdr:cNvPr id="353" name="直線コネクタ 352"/>
        <xdr:cNvCxnSpPr/>
      </xdr:nvCxnSpPr>
      <xdr:spPr>
        <a:xfrm flipV="1">
          <a:off x="6972300" y="10162819"/>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164730</xdr:rowOff>
    </xdr:from>
    <xdr:to>
      <xdr:col>55</xdr:col>
      <xdr:colOff>50800</xdr:colOff>
      <xdr:row>59</xdr:row>
      <xdr:rowOff>94880</xdr:rowOff>
    </xdr:to>
    <xdr:sp macro="" textlink="">
      <xdr:nvSpPr>
        <xdr:cNvPr id="363" name="楕円 362"/>
        <xdr:cNvSpPr/>
      </xdr:nvSpPr>
      <xdr:spPr>
        <a:xfrm>
          <a:off x="10426700" y="101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79657</xdr:rowOff>
    </xdr:from>
    <xdr:ext cx="469744" cy="259045"/>
    <xdr:sp macro="" textlink="">
      <xdr:nvSpPr>
        <xdr:cNvPr id="364" name="農林水産業費該当値テキスト"/>
        <xdr:cNvSpPr txBox="1"/>
      </xdr:nvSpPr>
      <xdr:spPr>
        <a:xfrm>
          <a:off x="10528300" y="100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163881</xdr:rowOff>
    </xdr:from>
    <xdr:to>
      <xdr:col>50</xdr:col>
      <xdr:colOff>165100</xdr:colOff>
      <xdr:row>59</xdr:row>
      <xdr:rowOff>94031</xdr:rowOff>
    </xdr:to>
    <xdr:sp macro="" textlink="">
      <xdr:nvSpPr>
        <xdr:cNvPr id="365" name="楕円 364"/>
        <xdr:cNvSpPr/>
      </xdr:nvSpPr>
      <xdr:spPr>
        <a:xfrm>
          <a:off x="9588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85158</xdr:rowOff>
    </xdr:from>
    <xdr:ext cx="469744" cy="259045"/>
    <xdr:sp macro="" textlink="">
      <xdr:nvSpPr>
        <xdr:cNvPr id="366" name="テキスト ボックス 365"/>
        <xdr:cNvSpPr txBox="1"/>
      </xdr:nvSpPr>
      <xdr:spPr>
        <a:xfrm>
          <a:off x="9404428" y="1020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142664</xdr:rowOff>
    </xdr:from>
    <xdr:to>
      <xdr:col>46</xdr:col>
      <xdr:colOff>38100</xdr:colOff>
      <xdr:row>59</xdr:row>
      <xdr:rowOff>72814</xdr:rowOff>
    </xdr:to>
    <xdr:sp macro="" textlink="">
      <xdr:nvSpPr>
        <xdr:cNvPr id="367" name="楕円 366"/>
        <xdr:cNvSpPr/>
      </xdr:nvSpPr>
      <xdr:spPr>
        <a:xfrm>
          <a:off x="8699500" y="100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63941</xdr:rowOff>
    </xdr:from>
    <xdr:ext cx="469744" cy="259045"/>
    <xdr:sp macro="" textlink="">
      <xdr:nvSpPr>
        <xdr:cNvPr id="368" name="テキスト ボックス 367"/>
        <xdr:cNvSpPr txBox="1"/>
      </xdr:nvSpPr>
      <xdr:spPr>
        <a:xfrm>
          <a:off x="8515428" y="1017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167919</xdr:rowOff>
    </xdr:from>
    <xdr:to>
      <xdr:col>41</xdr:col>
      <xdr:colOff>101600</xdr:colOff>
      <xdr:row>59</xdr:row>
      <xdr:rowOff>98069</xdr:rowOff>
    </xdr:to>
    <xdr:sp macro="" textlink="">
      <xdr:nvSpPr>
        <xdr:cNvPr id="369" name="楕円 368"/>
        <xdr:cNvSpPr/>
      </xdr:nvSpPr>
      <xdr:spPr>
        <a:xfrm>
          <a:off x="7810500" y="101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89196</xdr:rowOff>
    </xdr:from>
    <xdr:ext cx="469744" cy="259045"/>
    <xdr:sp macro="" textlink="">
      <xdr:nvSpPr>
        <xdr:cNvPr id="370" name="テキスト ボックス 369"/>
        <xdr:cNvSpPr txBox="1"/>
      </xdr:nvSpPr>
      <xdr:spPr>
        <a:xfrm>
          <a:off x="7626428" y="1020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170652</xdr:rowOff>
    </xdr:from>
    <xdr:to>
      <xdr:col>36</xdr:col>
      <xdr:colOff>165100</xdr:colOff>
      <xdr:row>59</xdr:row>
      <xdr:rowOff>100802</xdr:rowOff>
    </xdr:to>
    <xdr:sp macro="" textlink="">
      <xdr:nvSpPr>
        <xdr:cNvPr id="371" name="楕円 370"/>
        <xdr:cNvSpPr/>
      </xdr:nvSpPr>
      <xdr:spPr>
        <a:xfrm>
          <a:off x="6921500" y="101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91929</xdr:rowOff>
    </xdr:from>
    <xdr:ext cx="469744" cy="259045"/>
    <xdr:sp macro="" textlink="">
      <xdr:nvSpPr>
        <xdr:cNvPr id="372" name="テキスト ボックス 371"/>
        <xdr:cNvSpPr txBox="1"/>
      </xdr:nvSpPr>
      <xdr:spPr>
        <a:xfrm>
          <a:off x="6737428" y="1020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7158</xdr:rowOff>
    </xdr:from>
    <xdr:to>
      <xdr:col>55</xdr:col>
      <xdr:colOff>0</xdr:colOff>
      <xdr:row>78</xdr:row>
      <xdr:rowOff>62136</xdr:rowOff>
    </xdr:to>
    <xdr:cxnSp macro="">
      <xdr:nvCxnSpPr>
        <xdr:cNvPr id="399" name="直線コネクタ 398"/>
        <xdr:cNvCxnSpPr/>
      </xdr:nvCxnSpPr>
      <xdr:spPr>
        <a:xfrm flipV="1">
          <a:off x="9639300" y="13380258"/>
          <a:ext cx="8382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58432</xdr:rowOff>
    </xdr:from>
    <xdr:to>
      <xdr:col>50</xdr:col>
      <xdr:colOff>114300</xdr:colOff>
      <xdr:row>78</xdr:row>
      <xdr:rowOff>62136</xdr:rowOff>
    </xdr:to>
    <xdr:cxnSp macro="">
      <xdr:nvCxnSpPr>
        <xdr:cNvPr id="402" name="直線コネクタ 401"/>
        <xdr:cNvCxnSpPr/>
      </xdr:nvCxnSpPr>
      <xdr:spPr>
        <a:xfrm>
          <a:off x="8750300" y="13431532"/>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26794</xdr:rowOff>
    </xdr:from>
    <xdr:to>
      <xdr:col>45</xdr:col>
      <xdr:colOff>177800</xdr:colOff>
      <xdr:row>78</xdr:row>
      <xdr:rowOff>58432</xdr:rowOff>
    </xdr:to>
    <xdr:cxnSp macro="">
      <xdr:nvCxnSpPr>
        <xdr:cNvPr id="405" name="直線コネクタ 404"/>
        <xdr:cNvCxnSpPr/>
      </xdr:nvCxnSpPr>
      <xdr:spPr>
        <a:xfrm>
          <a:off x="7861300" y="13399894"/>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2265</xdr:rowOff>
    </xdr:from>
    <xdr:to>
      <xdr:col>41</xdr:col>
      <xdr:colOff>50800</xdr:colOff>
      <xdr:row>78</xdr:row>
      <xdr:rowOff>26794</xdr:rowOff>
    </xdr:to>
    <xdr:cxnSp macro="">
      <xdr:nvCxnSpPr>
        <xdr:cNvPr id="408" name="直線コネクタ 407"/>
        <xdr:cNvCxnSpPr/>
      </xdr:nvCxnSpPr>
      <xdr:spPr>
        <a:xfrm>
          <a:off x="6972300" y="13375365"/>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127808</xdr:rowOff>
    </xdr:from>
    <xdr:to>
      <xdr:col>55</xdr:col>
      <xdr:colOff>50800</xdr:colOff>
      <xdr:row>78</xdr:row>
      <xdr:rowOff>57958</xdr:rowOff>
    </xdr:to>
    <xdr:sp macro="" textlink="">
      <xdr:nvSpPr>
        <xdr:cNvPr id="418" name="楕円 417"/>
        <xdr:cNvSpPr/>
      </xdr:nvSpPr>
      <xdr:spPr>
        <a:xfrm>
          <a:off x="10426700" y="133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42735</xdr:rowOff>
    </xdr:from>
    <xdr:ext cx="469744" cy="259045"/>
    <xdr:sp macro="" textlink="">
      <xdr:nvSpPr>
        <xdr:cNvPr id="419" name="商工費該当値テキスト"/>
        <xdr:cNvSpPr txBox="1"/>
      </xdr:nvSpPr>
      <xdr:spPr>
        <a:xfrm>
          <a:off x="10528300" y="1324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11336</xdr:rowOff>
    </xdr:from>
    <xdr:to>
      <xdr:col>50</xdr:col>
      <xdr:colOff>165100</xdr:colOff>
      <xdr:row>78</xdr:row>
      <xdr:rowOff>112936</xdr:rowOff>
    </xdr:to>
    <xdr:sp macro="" textlink="">
      <xdr:nvSpPr>
        <xdr:cNvPr id="420" name="楕円 419"/>
        <xdr:cNvSpPr/>
      </xdr:nvSpPr>
      <xdr:spPr>
        <a:xfrm>
          <a:off x="9588500" y="133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104063</xdr:rowOff>
    </xdr:from>
    <xdr:ext cx="469744" cy="259045"/>
    <xdr:sp macro="" textlink="">
      <xdr:nvSpPr>
        <xdr:cNvPr id="421" name="テキスト ボックス 420"/>
        <xdr:cNvSpPr txBox="1"/>
      </xdr:nvSpPr>
      <xdr:spPr>
        <a:xfrm>
          <a:off x="9404428" y="134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7632</xdr:rowOff>
    </xdr:from>
    <xdr:to>
      <xdr:col>46</xdr:col>
      <xdr:colOff>38100</xdr:colOff>
      <xdr:row>78</xdr:row>
      <xdr:rowOff>109232</xdr:rowOff>
    </xdr:to>
    <xdr:sp macro="" textlink="">
      <xdr:nvSpPr>
        <xdr:cNvPr id="422" name="楕円 421"/>
        <xdr:cNvSpPr/>
      </xdr:nvSpPr>
      <xdr:spPr>
        <a:xfrm>
          <a:off x="8699500" y="13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100359</xdr:rowOff>
    </xdr:from>
    <xdr:ext cx="469744" cy="259045"/>
    <xdr:sp macro="" textlink="">
      <xdr:nvSpPr>
        <xdr:cNvPr id="423" name="テキスト ボックス 422"/>
        <xdr:cNvSpPr txBox="1"/>
      </xdr:nvSpPr>
      <xdr:spPr>
        <a:xfrm>
          <a:off x="8515428" y="1347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147444</xdr:rowOff>
    </xdr:from>
    <xdr:to>
      <xdr:col>41</xdr:col>
      <xdr:colOff>101600</xdr:colOff>
      <xdr:row>78</xdr:row>
      <xdr:rowOff>77594</xdr:rowOff>
    </xdr:to>
    <xdr:sp macro="" textlink="">
      <xdr:nvSpPr>
        <xdr:cNvPr id="424" name="楕円 423"/>
        <xdr:cNvSpPr/>
      </xdr:nvSpPr>
      <xdr:spPr>
        <a:xfrm>
          <a:off x="78105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68721</xdr:rowOff>
    </xdr:from>
    <xdr:ext cx="469744" cy="259045"/>
    <xdr:sp macro="" textlink="">
      <xdr:nvSpPr>
        <xdr:cNvPr id="425" name="テキスト ボックス 424"/>
        <xdr:cNvSpPr txBox="1"/>
      </xdr:nvSpPr>
      <xdr:spPr>
        <a:xfrm>
          <a:off x="7626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122915</xdr:rowOff>
    </xdr:from>
    <xdr:to>
      <xdr:col>36</xdr:col>
      <xdr:colOff>165100</xdr:colOff>
      <xdr:row>78</xdr:row>
      <xdr:rowOff>53065</xdr:rowOff>
    </xdr:to>
    <xdr:sp macro="" textlink="">
      <xdr:nvSpPr>
        <xdr:cNvPr id="426" name="楕円 425"/>
        <xdr:cNvSpPr/>
      </xdr:nvSpPr>
      <xdr:spPr>
        <a:xfrm>
          <a:off x="6921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44192</xdr:rowOff>
    </xdr:from>
    <xdr:ext cx="469744" cy="259045"/>
    <xdr:sp macro="" textlink="">
      <xdr:nvSpPr>
        <xdr:cNvPr id="427" name="テキスト ボックス 426"/>
        <xdr:cNvSpPr txBox="1"/>
      </xdr:nvSpPr>
      <xdr:spPr>
        <a:xfrm>
          <a:off x="6737428" y="1341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105623</xdr:rowOff>
    </xdr:from>
    <xdr:to>
      <xdr:col>55</xdr:col>
      <xdr:colOff>0</xdr:colOff>
      <xdr:row>98</xdr:row>
      <xdr:rowOff>115498</xdr:rowOff>
    </xdr:to>
    <xdr:cxnSp macro="">
      <xdr:nvCxnSpPr>
        <xdr:cNvPr id="456" name="直線コネクタ 455"/>
        <xdr:cNvCxnSpPr/>
      </xdr:nvCxnSpPr>
      <xdr:spPr>
        <a:xfrm>
          <a:off x="9639300" y="16907723"/>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83045</xdr:rowOff>
    </xdr:from>
    <xdr:to>
      <xdr:col>50</xdr:col>
      <xdr:colOff>114300</xdr:colOff>
      <xdr:row>98</xdr:row>
      <xdr:rowOff>105623</xdr:rowOff>
    </xdr:to>
    <xdr:cxnSp macro="">
      <xdr:nvCxnSpPr>
        <xdr:cNvPr id="459" name="直線コネクタ 458"/>
        <xdr:cNvCxnSpPr/>
      </xdr:nvCxnSpPr>
      <xdr:spPr>
        <a:xfrm>
          <a:off x="8750300" y="16885145"/>
          <a:ext cx="8890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43745</xdr:rowOff>
    </xdr:from>
    <xdr:to>
      <xdr:col>45</xdr:col>
      <xdr:colOff>177800</xdr:colOff>
      <xdr:row>98</xdr:row>
      <xdr:rowOff>83045</xdr:rowOff>
    </xdr:to>
    <xdr:cxnSp macro="">
      <xdr:nvCxnSpPr>
        <xdr:cNvPr id="462" name="直線コネクタ 461"/>
        <xdr:cNvCxnSpPr/>
      </xdr:nvCxnSpPr>
      <xdr:spPr>
        <a:xfrm>
          <a:off x="7861300" y="16845845"/>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43745</xdr:rowOff>
    </xdr:from>
    <xdr:to>
      <xdr:col>41</xdr:col>
      <xdr:colOff>50800</xdr:colOff>
      <xdr:row>98</xdr:row>
      <xdr:rowOff>66739</xdr:rowOff>
    </xdr:to>
    <xdr:cxnSp macro="">
      <xdr:nvCxnSpPr>
        <xdr:cNvPr id="465" name="直線コネクタ 464"/>
        <xdr:cNvCxnSpPr/>
      </xdr:nvCxnSpPr>
      <xdr:spPr>
        <a:xfrm flipV="1">
          <a:off x="6972300" y="16845845"/>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64698</xdr:rowOff>
    </xdr:from>
    <xdr:to>
      <xdr:col>55</xdr:col>
      <xdr:colOff>50800</xdr:colOff>
      <xdr:row>98</xdr:row>
      <xdr:rowOff>166298</xdr:rowOff>
    </xdr:to>
    <xdr:sp macro="" textlink="">
      <xdr:nvSpPr>
        <xdr:cNvPr id="475" name="楕円 474"/>
        <xdr:cNvSpPr/>
      </xdr:nvSpPr>
      <xdr:spPr>
        <a:xfrm>
          <a:off x="10426700" y="168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151075</xdr:rowOff>
    </xdr:from>
    <xdr:ext cx="534377" cy="259045"/>
    <xdr:sp macro="" textlink="">
      <xdr:nvSpPr>
        <xdr:cNvPr id="476" name="土木費該当値テキスト"/>
        <xdr:cNvSpPr txBox="1"/>
      </xdr:nvSpPr>
      <xdr:spPr>
        <a:xfrm>
          <a:off x="10528300" y="16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54823</xdr:rowOff>
    </xdr:from>
    <xdr:to>
      <xdr:col>50</xdr:col>
      <xdr:colOff>165100</xdr:colOff>
      <xdr:row>98</xdr:row>
      <xdr:rowOff>156423</xdr:rowOff>
    </xdr:to>
    <xdr:sp macro="" textlink="">
      <xdr:nvSpPr>
        <xdr:cNvPr id="477" name="楕円 476"/>
        <xdr:cNvSpPr/>
      </xdr:nvSpPr>
      <xdr:spPr>
        <a:xfrm>
          <a:off x="9588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147550</xdr:rowOff>
    </xdr:from>
    <xdr:ext cx="534377" cy="259045"/>
    <xdr:sp macro="" textlink="">
      <xdr:nvSpPr>
        <xdr:cNvPr id="478" name="テキスト ボックス 477"/>
        <xdr:cNvSpPr txBox="1"/>
      </xdr:nvSpPr>
      <xdr:spPr>
        <a:xfrm>
          <a:off x="9372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32245</xdr:rowOff>
    </xdr:from>
    <xdr:to>
      <xdr:col>46</xdr:col>
      <xdr:colOff>38100</xdr:colOff>
      <xdr:row>98</xdr:row>
      <xdr:rowOff>133845</xdr:rowOff>
    </xdr:to>
    <xdr:sp macro="" textlink="">
      <xdr:nvSpPr>
        <xdr:cNvPr id="479" name="楕円 478"/>
        <xdr:cNvSpPr/>
      </xdr:nvSpPr>
      <xdr:spPr>
        <a:xfrm>
          <a:off x="8699500" y="168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124972</xdr:rowOff>
    </xdr:from>
    <xdr:ext cx="534377" cy="259045"/>
    <xdr:sp macro="" textlink="">
      <xdr:nvSpPr>
        <xdr:cNvPr id="480" name="テキスト ボックス 479"/>
        <xdr:cNvSpPr txBox="1"/>
      </xdr:nvSpPr>
      <xdr:spPr>
        <a:xfrm>
          <a:off x="8483111" y="1692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164395</xdr:rowOff>
    </xdr:from>
    <xdr:to>
      <xdr:col>41</xdr:col>
      <xdr:colOff>101600</xdr:colOff>
      <xdr:row>98</xdr:row>
      <xdr:rowOff>94545</xdr:rowOff>
    </xdr:to>
    <xdr:sp macro="" textlink="">
      <xdr:nvSpPr>
        <xdr:cNvPr id="481" name="楕円 480"/>
        <xdr:cNvSpPr/>
      </xdr:nvSpPr>
      <xdr:spPr>
        <a:xfrm>
          <a:off x="7810500" y="167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111072</xdr:rowOff>
    </xdr:from>
    <xdr:ext cx="534377" cy="259045"/>
    <xdr:sp macro="" textlink="">
      <xdr:nvSpPr>
        <xdr:cNvPr id="482" name="テキスト ボックス 481"/>
        <xdr:cNvSpPr txBox="1"/>
      </xdr:nvSpPr>
      <xdr:spPr>
        <a:xfrm>
          <a:off x="7594111" y="165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15939</xdr:rowOff>
    </xdr:from>
    <xdr:to>
      <xdr:col>36</xdr:col>
      <xdr:colOff>165100</xdr:colOff>
      <xdr:row>98</xdr:row>
      <xdr:rowOff>117539</xdr:rowOff>
    </xdr:to>
    <xdr:sp macro="" textlink="">
      <xdr:nvSpPr>
        <xdr:cNvPr id="483" name="楕円 482"/>
        <xdr:cNvSpPr/>
      </xdr:nvSpPr>
      <xdr:spPr>
        <a:xfrm>
          <a:off x="6921500" y="168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108666</xdr:rowOff>
    </xdr:from>
    <xdr:ext cx="534377" cy="259045"/>
    <xdr:sp macro="" textlink="">
      <xdr:nvSpPr>
        <xdr:cNvPr id="484" name="テキスト ボックス 483"/>
        <xdr:cNvSpPr txBox="1"/>
      </xdr:nvSpPr>
      <xdr:spPr>
        <a:xfrm>
          <a:off x="6705111" y="1691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152776</xdr:rowOff>
    </xdr:from>
    <xdr:to>
      <xdr:col>85</xdr:col>
      <xdr:colOff>127000</xdr:colOff>
      <xdr:row>38</xdr:row>
      <xdr:rowOff>88631</xdr:rowOff>
    </xdr:to>
    <xdr:cxnSp macro="">
      <xdr:nvCxnSpPr>
        <xdr:cNvPr id="512" name="直線コネクタ 511"/>
        <xdr:cNvCxnSpPr/>
      </xdr:nvCxnSpPr>
      <xdr:spPr>
        <a:xfrm flipV="1">
          <a:off x="15481300" y="6496426"/>
          <a:ext cx="8382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47574</xdr:rowOff>
    </xdr:from>
    <xdr:to>
      <xdr:col>81</xdr:col>
      <xdr:colOff>50800</xdr:colOff>
      <xdr:row>38</xdr:row>
      <xdr:rowOff>88631</xdr:rowOff>
    </xdr:to>
    <xdr:cxnSp macro="">
      <xdr:nvCxnSpPr>
        <xdr:cNvPr id="515" name="直線コネクタ 514"/>
        <xdr:cNvCxnSpPr/>
      </xdr:nvCxnSpPr>
      <xdr:spPr>
        <a:xfrm>
          <a:off x="14592300" y="6219774"/>
          <a:ext cx="8890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47574</xdr:rowOff>
    </xdr:from>
    <xdr:to>
      <xdr:col>76</xdr:col>
      <xdr:colOff>114300</xdr:colOff>
      <xdr:row>37</xdr:row>
      <xdr:rowOff>50592</xdr:rowOff>
    </xdr:to>
    <xdr:cxnSp macro="">
      <xdr:nvCxnSpPr>
        <xdr:cNvPr id="518" name="直線コネクタ 517"/>
        <xdr:cNvCxnSpPr/>
      </xdr:nvCxnSpPr>
      <xdr:spPr>
        <a:xfrm flipV="1">
          <a:off x="13703300" y="6219774"/>
          <a:ext cx="889000" cy="1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50592</xdr:rowOff>
    </xdr:from>
    <xdr:to>
      <xdr:col>71</xdr:col>
      <xdr:colOff>177800</xdr:colOff>
      <xdr:row>38</xdr:row>
      <xdr:rowOff>90825</xdr:rowOff>
    </xdr:to>
    <xdr:cxnSp macro="">
      <xdr:nvCxnSpPr>
        <xdr:cNvPr id="521" name="直線コネクタ 520"/>
        <xdr:cNvCxnSpPr/>
      </xdr:nvCxnSpPr>
      <xdr:spPr>
        <a:xfrm flipV="1">
          <a:off x="12814300" y="6394242"/>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101976</xdr:rowOff>
    </xdr:from>
    <xdr:to>
      <xdr:col>85</xdr:col>
      <xdr:colOff>177800</xdr:colOff>
      <xdr:row>38</xdr:row>
      <xdr:rowOff>32126</xdr:rowOff>
    </xdr:to>
    <xdr:sp macro="" textlink="">
      <xdr:nvSpPr>
        <xdr:cNvPr id="531" name="楕円 530"/>
        <xdr:cNvSpPr/>
      </xdr:nvSpPr>
      <xdr:spPr>
        <a:xfrm>
          <a:off x="16268700" y="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80403</xdr:rowOff>
    </xdr:from>
    <xdr:ext cx="534377" cy="259045"/>
    <xdr:sp macro="" textlink="">
      <xdr:nvSpPr>
        <xdr:cNvPr id="532" name="消防費該当値テキスト"/>
        <xdr:cNvSpPr txBox="1"/>
      </xdr:nvSpPr>
      <xdr:spPr>
        <a:xfrm>
          <a:off x="16370300" y="64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37831</xdr:rowOff>
    </xdr:from>
    <xdr:to>
      <xdr:col>81</xdr:col>
      <xdr:colOff>101600</xdr:colOff>
      <xdr:row>38</xdr:row>
      <xdr:rowOff>139431</xdr:rowOff>
    </xdr:to>
    <xdr:sp macro="" textlink="">
      <xdr:nvSpPr>
        <xdr:cNvPr id="533" name="楕円 532"/>
        <xdr:cNvSpPr/>
      </xdr:nvSpPr>
      <xdr:spPr>
        <a:xfrm>
          <a:off x="154305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130558</xdr:rowOff>
    </xdr:from>
    <xdr:ext cx="534377" cy="259045"/>
    <xdr:sp macro="" textlink="">
      <xdr:nvSpPr>
        <xdr:cNvPr id="534" name="テキスト ボックス 533"/>
        <xdr:cNvSpPr txBox="1"/>
      </xdr:nvSpPr>
      <xdr:spPr>
        <a:xfrm>
          <a:off x="15214111" y="66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168224</xdr:rowOff>
    </xdr:from>
    <xdr:to>
      <xdr:col>76</xdr:col>
      <xdr:colOff>165100</xdr:colOff>
      <xdr:row>36</xdr:row>
      <xdr:rowOff>98374</xdr:rowOff>
    </xdr:to>
    <xdr:sp macro="" textlink="">
      <xdr:nvSpPr>
        <xdr:cNvPr id="535" name="楕円 534"/>
        <xdr:cNvSpPr/>
      </xdr:nvSpPr>
      <xdr:spPr>
        <a:xfrm>
          <a:off x="14541500" y="61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114901</xdr:rowOff>
    </xdr:from>
    <xdr:ext cx="534377" cy="259045"/>
    <xdr:sp macro="" textlink="">
      <xdr:nvSpPr>
        <xdr:cNvPr id="536" name="テキスト ボックス 535"/>
        <xdr:cNvSpPr txBox="1"/>
      </xdr:nvSpPr>
      <xdr:spPr>
        <a:xfrm>
          <a:off x="14325111" y="59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171242</xdr:rowOff>
    </xdr:from>
    <xdr:to>
      <xdr:col>72</xdr:col>
      <xdr:colOff>38100</xdr:colOff>
      <xdr:row>37</xdr:row>
      <xdr:rowOff>101392</xdr:rowOff>
    </xdr:to>
    <xdr:sp macro="" textlink="">
      <xdr:nvSpPr>
        <xdr:cNvPr id="537" name="楕円 536"/>
        <xdr:cNvSpPr/>
      </xdr:nvSpPr>
      <xdr:spPr>
        <a:xfrm>
          <a:off x="13652500" y="63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92519</xdr:rowOff>
    </xdr:from>
    <xdr:ext cx="534377" cy="259045"/>
    <xdr:sp macro="" textlink="">
      <xdr:nvSpPr>
        <xdr:cNvPr id="538" name="テキスト ボックス 537"/>
        <xdr:cNvSpPr txBox="1"/>
      </xdr:nvSpPr>
      <xdr:spPr>
        <a:xfrm>
          <a:off x="13436111" y="64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40025</xdr:rowOff>
    </xdr:from>
    <xdr:to>
      <xdr:col>67</xdr:col>
      <xdr:colOff>101600</xdr:colOff>
      <xdr:row>38</xdr:row>
      <xdr:rowOff>141625</xdr:rowOff>
    </xdr:to>
    <xdr:sp macro="" textlink="">
      <xdr:nvSpPr>
        <xdr:cNvPr id="539" name="楕円 538"/>
        <xdr:cNvSpPr/>
      </xdr:nvSpPr>
      <xdr:spPr>
        <a:xfrm>
          <a:off x="12763500" y="65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132752</xdr:rowOff>
    </xdr:from>
    <xdr:ext cx="534377" cy="259045"/>
    <xdr:sp macro="" textlink="">
      <xdr:nvSpPr>
        <xdr:cNvPr id="540" name="テキスト ボックス 539"/>
        <xdr:cNvSpPr txBox="1"/>
      </xdr:nvSpPr>
      <xdr:spPr>
        <a:xfrm>
          <a:off x="12547111" y="66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74794</xdr:rowOff>
    </xdr:from>
    <xdr:to>
      <xdr:col>85</xdr:col>
      <xdr:colOff>127000</xdr:colOff>
      <xdr:row>57</xdr:row>
      <xdr:rowOff>25939</xdr:rowOff>
    </xdr:to>
    <xdr:cxnSp macro="">
      <xdr:nvCxnSpPr>
        <xdr:cNvPr id="572" name="直線コネクタ 571"/>
        <xdr:cNvCxnSpPr/>
      </xdr:nvCxnSpPr>
      <xdr:spPr>
        <a:xfrm>
          <a:off x="15481300" y="9333094"/>
          <a:ext cx="838200" cy="4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74794</xdr:rowOff>
    </xdr:from>
    <xdr:to>
      <xdr:col>81</xdr:col>
      <xdr:colOff>50800</xdr:colOff>
      <xdr:row>55</xdr:row>
      <xdr:rowOff>133577</xdr:rowOff>
    </xdr:to>
    <xdr:cxnSp macro="">
      <xdr:nvCxnSpPr>
        <xdr:cNvPr id="575" name="直線コネクタ 574"/>
        <xdr:cNvCxnSpPr/>
      </xdr:nvCxnSpPr>
      <xdr:spPr>
        <a:xfrm flipV="1">
          <a:off x="14592300" y="9333094"/>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133577</xdr:rowOff>
    </xdr:from>
    <xdr:to>
      <xdr:col>76</xdr:col>
      <xdr:colOff>114300</xdr:colOff>
      <xdr:row>57</xdr:row>
      <xdr:rowOff>50628</xdr:rowOff>
    </xdr:to>
    <xdr:cxnSp macro="">
      <xdr:nvCxnSpPr>
        <xdr:cNvPr id="578" name="直線コネクタ 577"/>
        <xdr:cNvCxnSpPr/>
      </xdr:nvCxnSpPr>
      <xdr:spPr>
        <a:xfrm flipV="1">
          <a:off x="13703300" y="9563327"/>
          <a:ext cx="889000" cy="2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50628</xdr:rowOff>
    </xdr:from>
    <xdr:to>
      <xdr:col>71</xdr:col>
      <xdr:colOff>177800</xdr:colOff>
      <xdr:row>57</xdr:row>
      <xdr:rowOff>96200</xdr:rowOff>
    </xdr:to>
    <xdr:cxnSp macro="">
      <xdr:nvCxnSpPr>
        <xdr:cNvPr id="581" name="直線コネクタ 580"/>
        <xdr:cNvCxnSpPr/>
      </xdr:nvCxnSpPr>
      <xdr:spPr>
        <a:xfrm flipV="1">
          <a:off x="12814300" y="9823278"/>
          <a:ext cx="889000" cy="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146589</xdr:rowOff>
    </xdr:from>
    <xdr:to>
      <xdr:col>85</xdr:col>
      <xdr:colOff>177800</xdr:colOff>
      <xdr:row>57</xdr:row>
      <xdr:rowOff>76739</xdr:rowOff>
    </xdr:to>
    <xdr:sp macro="" textlink="">
      <xdr:nvSpPr>
        <xdr:cNvPr id="591" name="楕円 590"/>
        <xdr:cNvSpPr/>
      </xdr:nvSpPr>
      <xdr:spPr>
        <a:xfrm>
          <a:off x="16268700" y="974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125016</xdr:rowOff>
    </xdr:from>
    <xdr:ext cx="534377" cy="259045"/>
    <xdr:sp macro="" textlink="">
      <xdr:nvSpPr>
        <xdr:cNvPr id="592" name="教育費該当値テキスト"/>
        <xdr:cNvSpPr txBox="1"/>
      </xdr:nvSpPr>
      <xdr:spPr>
        <a:xfrm>
          <a:off x="16370300" y="972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23994</xdr:rowOff>
    </xdr:from>
    <xdr:to>
      <xdr:col>81</xdr:col>
      <xdr:colOff>101600</xdr:colOff>
      <xdr:row>54</xdr:row>
      <xdr:rowOff>125594</xdr:rowOff>
    </xdr:to>
    <xdr:sp macro="" textlink="">
      <xdr:nvSpPr>
        <xdr:cNvPr id="593" name="楕円 592"/>
        <xdr:cNvSpPr/>
      </xdr:nvSpPr>
      <xdr:spPr>
        <a:xfrm>
          <a:off x="15430500" y="9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142121</xdr:rowOff>
    </xdr:from>
    <xdr:ext cx="534377" cy="259045"/>
    <xdr:sp macro="" textlink="">
      <xdr:nvSpPr>
        <xdr:cNvPr id="594" name="テキスト ボックス 593"/>
        <xdr:cNvSpPr txBox="1"/>
      </xdr:nvSpPr>
      <xdr:spPr>
        <a:xfrm>
          <a:off x="15214111" y="90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82777</xdr:rowOff>
    </xdr:from>
    <xdr:to>
      <xdr:col>76</xdr:col>
      <xdr:colOff>165100</xdr:colOff>
      <xdr:row>56</xdr:row>
      <xdr:rowOff>12927</xdr:rowOff>
    </xdr:to>
    <xdr:sp macro="" textlink="">
      <xdr:nvSpPr>
        <xdr:cNvPr id="595" name="楕円 594"/>
        <xdr:cNvSpPr/>
      </xdr:nvSpPr>
      <xdr:spPr>
        <a:xfrm>
          <a:off x="14541500" y="95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29454</xdr:rowOff>
    </xdr:from>
    <xdr:ext cx="534377" cy="259045"/>
    <xdr:sp macro="" textlink="">
      <xdr:nvSpPr>
        <xdr:cNvPr id="596" name="テキスト ボックス 595"/>
        <xdr:cNvSpPr txBox="1"/>
      </xdr:nvSpPr>
      <xdr:spPr>
        <a:xfrm>
          <a:off x="14325111" y="92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171278</xdr:rowOff>
    </xdr:from>
    <xdr:to>
      <xdr:col>72</xdr:col>
      <xdr:colOff>38100</xdr:colOff>
      <xdr:row>57</xdr:row>
      <xdr:rowOff>101428</xdr:rowOff>
    </xdr:to>
    <xdr:sp macro="" textlink="">
      <xdr:nvSpPr>
        <xdr:cNvPr id="597" name="楕円 596"/>
        <xdr:cNvSpPr/>
      </xdr:nvSpPr>
      <xdr:spPr>
        <a:xfrm>
          <a:off x="13652500" y="977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92555</xdr:rowOff>
    </xdr:from>
    <xdr:ext cx="534377" cy="259045"/>
    <xdr:sp macro="" textlink="">
      <xdr:nvSpPr>
        <xdr:cNvPr id="598" name="テキスト ボックス 597"/>
        <xdr:cNvSpPr txBox="1"/>
      </xdr:nvSpPr>
      <xdr:spPr>
        <a:xfrm>
          <a:off x="13436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45400</xdr:rowOff>
    </xdr:from>
    <xdr:to>
      <xdr:col>67</xdr:col>
      <xdr:colOff>101600</xdr:colOff>
      <xdr:row>57</xdr:row>
      <xdr:rowOff>147000</xdr:rowOff>
    </xdr:to>
    <xdr:sp macro="" textlink="">
      <xdr:nvSpPr>
        <xdr:cNvPr id="599" name="楕円 598"/>
        <xdr:cNvSpPr/>
      </xdr:nvSpPr>
      <xdr:spPr>
        <a:xfrm>
          <a:off x="12763500" y="98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138127</xdr:rowOff>
    </xdr:from>
    <xdr:ext cx="534377" cy="259045"/>
    <xdr:sp macro="" textlink="">
      <xdr:nvSpPr>
        <xdr:cNvPr id="600" name="テキスト ボックス 599"/>
        <xdr:cNvSpPr txBox="1"/>
      </xdr:nvSpPr>
      <xdr:spPr>
        <a:xfrm>
          <a:off x="12547111" y="99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25006</xdr:rowOff>
    </xdr:from>
    <xdr:to>
      <xdr:col>71</xdr:col>
      <xdr:colOff>177800</xdr:colOff>
      <xdr:row>79</xdr:row>
      <xdr:rowOff>44450</xdr:rowOff>
    </xdr:to>
    <xdr:cxnSp macro="">
      <xdr:nvCxnSpPr>
        <xdr:cNvPr id="638" name="直線コネクタ 637"/>
        <xdr:cNvCxnSpPr/>
      </xdr:nvCxnSpPr>
      <xdr:spPr>
        <a:xfrm>
          <a:off x="12814300" y="13569556"/>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145656</xdr:rowOff>
    </xdr:from>
    <xdr:to>
      <xdr:col>67</xdr:col>
      <xdr:colOff>101600</xdr:colOff>
      <xdr:row>79</xdr:row>
      <xdr:rowOff>75806</xdr:rowOff>
    </xdr:to>
    <xdr:sp macro="" textlink="">
      <xdr:nvSpPr>
        <xdr:cNvPr id="656" name="楕円 655"/>
        <xdr:cNvSpPr/>
      </xdr:nvSpPr>
      <xdr:spPr>
        <a:xfrm>
          <a:off x="12763500" y="135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92333</xdr:rowOff>
    </xdr:from>
    <xdr:ext cx="469744" cy="259045"/>
    <xdr:sp macro="" textlink="">
      <xdr:nvSpPr>
        <xdr:cNvPr id="657" name="テキスト ボックス 656"/>
        <xdr:cNvSpPr txBox="1"/>
      </xdr:nvSpPr>
      <xdr:spPr>
        <a:xfrm>
          <a:off x="12579428" y="132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155947</xdr:rowOff>
    </xdr:from>
    <xdr:to>
      <xdr:col>85</xdr:col>
      <xdr:colOff>127000</xdr:colOff>
      <xdr:row>94</xdr:row>
      <xdr:rowOff>33466</xdr:rowOff>
    </xdr:to>
    <xdr:cxnSp macro="">
      <xdr:nvCxnSpPr>
        <xdr:cNvPr id="688" name="直線コネクタ 687"/>
        <xdr:cNvCxnSpPr/>
      </xdr:nvCxnSpPr>
      <xdr:spPr>
        <a:xfrm>
          <a:off x="15481300" y="15929347"/>
          <a:ext cx="838200" cy="2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155947</xdr:rowOff>
    </xdr:from>
    <xdr:to>
      <xdr:col>81</xdr:col>
      <xdr:colOff>50800</xdr:colOff>
      <xdr:row>93</xdr:row>
      <xdr:rowOff>115714</xdr:rowOff>
    </xdr:to>
    <xdr:cxnSp macro="">
      <xdr:nvCxnSpPr>
        <xdr:cNvPr id="691" name="直線コネクタ 690"/>
        <xdr:cNvCxnSpPr/>
      </xdr:nvCxnSpPr>
      <xdr:spPr>
        <a:xfrm flipV="1">
          <a:off x="14592300" y="15929347"/>
          <a:ext cx="889000" cy="1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115714</xdr:rowOff>
    </xdr:from>
    <xdr:to>
      <xdr:col>76</xdr:col>
      <xdr:colOff>114300</xdr:colOff>
      <xdr:row>94</xdr:row>
      <xdr:rowOff>2997</xdr:rowOff>
    </xdr:to>
    <xdr:cxnSp macro="">
      <xdr:nvCxnSpPr>
        <xdr:cNvPr id="694" name="直線コネクタ 693"/>
        <xdr:cNvCxnSpPr/>
      </xdr:nvCxnSpPr>
      <xdr:spPr>
        <a:xfrm flipV="1">
          <a:off x="13703300" y="16060564"/>
          <a:ext cx="889000" cy="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2997</xdr:rowOff>
    </xdr:from>
    <xdr:to>
      <xdr:col>71</xdr:col>
      <xdr:colOff>177800</xdr:colOff>
      <xdr:row>94</xdr:row>
      <xdr:rowOff>23865</xdr:rowOff>
    </xdr:to>
    <xdr:cxnSp macro="">
      <xdr:nvCxnSpPr>
        <xdr:cNvPr id="697" name="直線コネクタ 696"/>
        <xdr:cNvCxnSpPr/>
      </xdr:nvCxnSpPr>
      <xdr:spPr>
        <a:xfrm flipV="1">
          <a:off x="12814300" y="16119297"/>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154116</xdr:rowOff>
    </xdr:from>
    <xdr:to>
      <xdr:col>85</xdr:col>
      <xdr:colOff>177800</xdr:colOff>
      <xdr:row>94</xdr:row>
      <xdr:rowOff>84266</xdr:rowOff>
    </xdr:to>
    <xdr:sp macro="" textlink="">
      <xdr:nvSpPr>
        <xdr:cNvPr id="707" name="楕円 706"/>
        <xdr:cNvSpPr/>
      </xdr:nvSpPr>
      <xdr:spPr>
        <a:xfrm>
          <a:off x="16268700" y="160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5543</xdr:rowOff>
    </xdr:from>
    <xdr:ext cx="534377" cy="259045"/>
    <xdr:sp macro="" textlink="">
      <xdr:nvSpPr>
        <xdr:cNvPr id="708" name="公債費該当値テキスト"/>
        <xdr:cNvSpPr txBox="1"/>
      </xdr:nvSpPr>
      <xdr:spPr>
        <a:xfrm>
          <a:off x="16370300" y="159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105147</xdr:rowOff>
    </xdr:from>
    <xdr:to>
      <xdr:col>81</xdr:col>
      <xdr:colOff>101600</xdr:colOff>
      <xdr:row>93</xdr:row>
      <xdr:rowOff>35297</xdr:rowOff>
    </xdr:to>
    <xdr:sp macro="" textlink="">
      <xdr:nvSpPr>
        <xdr:cNvPr id="709" name="楕円 708"/>
        <xdr:cNvSpPr/>
      </xdr:nvSpPr>
      <xdr:spPr>
        <a:xfrm>
          <a:off x="15430500" y="158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51824</xdr:rowOff>
    </xdr:from>
    <xdr:ext cx="534377" cy="259045"/>
    <xdr:sp macro="" textlink="">
      <xdr:nvSpPr>
        <xdr:cNvPr id="710" name="テキスト ボックス 709"/>
        <xdr:cNvSpPr txBox="1"/>
      </xdr:nvSpPr>
      <xdr:spPr>
        <a:xfrm>
          <a:off x="15214111" y="156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64914</xdr:rowOff>
    </xdr:from>
    <xdr:to>
      <xdr:col>76</xdr:col>
      <xdr:colOff>165100</xdr:colOff>
      <xdr:row>93</xdr:row>
      <xdr:rowOff>166514</xdr:rowOff>
    </xdr:to>
    <xdr:sp macro="" textlink="">
      <xdr:nvSpPr>
        <xdr:cNvPr id="711" name="楕円 710"/>
        <xdr:cNvSpPr/>
      </xdr:nvSpPr>
      <xdr:spPr>
        <a:xfrm>
          <a:off x="14541500" y="160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11591</xdr:rowOff>
    </xdr:from>
    <xdr:ext cx="534377" cy="259045"/>
    <xdr:sp macro="" textlink="">
      <xdr:nvSpPr>
        <xdr:cNvPr id="712" name="テキスト ボックス 711"/>
        <xdr:cNvSpPr txBox="1"/>
      </xdr:nvSpPr>
      <xdr:spPr>
        <a:xfrm>
          <a:off x="14325111" y="1578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123647</xdr:rowOff>
    </xdr:from>
    <xdr:to>
      <xdr:col>72</xdr:col>
      <xdr:colOff>38100</xdr:colOff>
      <xdr:row>94</xdr:row>
      <xdr:rowOff>53797</xdr:rowOff>
    </xdr:to>
    <xdr:sp macro="" textlink="">
      <xdr:nvSpPr>
        <xdr:cNvPr id="713" name="楕円 712"/>
        <xdr:cNvSpPr/>
      </xdr:nvSpPr>
      <xdr:spPr>
        <a:xfrm>
          <a:off x="13652500" y="160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70324</xdr:rowOff>
    </xdr:from>
    <xdr:ext cx="534377" cy="259045"/>
    <xdr:sp macro="" textlink="">
      <xdr:nvSpPr>
        <xdr:cNvPr id="714" name="テキスト ボックス 713"/>
        <xdr:cNvSpPr txBox="1"/>
      </xdr:nvSpPr>
      <xdr:spPr>
        <a:xfrm>
          <a:off x="13436111" y="158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144515</xdr:rowOff>
    </xdr:from>
    <xdr:to>
      <xdr:col>67</xdr:col>
      <xdr:colOff>101600</xdr:colOff>
      <xdr:row>94</xdr:row>
      <xdr:rowOff>74665</xdr:rowOff>
    </xdr:to>
    <xdr:sp macro="" textlink="">
      <xdr:nvSpPr>
        <xdr:cNvPr id="715" name="楕円 714"/>
        <xdr:cNvSpPr/>
      </xdr:nvSpPr>
      <xdr:spPr>
        <a:xfrm>
          <a:off x="12763500" y="16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91192</xdr:rowOff>
    </xdr:from>
    <xdr:ext cx="534377" cy="259045"/>
    <xdr:sp macro="" textlink="">
      <xdr:nvSpPr>
        <xdr:cNvPr id="716" name="テキスト ボックス 715"/>
        <xdr:cNvSpPr txBox="1"/>
      </xdr:nvSpPr>
      <xdr:spPr>
        <a:xfrm>
          <a:off x="12547111" y="158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（新）集中改革プラン等の諸改革により、経常経費の削減と普通建設事業の平準化を行ってきた結果、多くの目的別歳出において類似団体や滋賀県平均を下回ってい</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公債費は住民一人当たり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56,506</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や滋賀県平均と比較して高くなっている。これは、人口急増対策で比較的短期間に小学校、総合福祉保健センター等の整備のために発行した市債の償還がピークを迎えていることによる。昨年度（</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70,005</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円）と比較すると今年度は大きく減少しているが、これは昨年度、第三セクター等改革推進債の一部繰上償還を実施したことが要因である。今後も引き続き地方債の発行を抑制し、公債費の低減に努める。</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消防費は</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13,464</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前年と比較して増加している。これは、防災無線デジタル化事業の事業費増が要因である。</a:t>
          </a:r>
          <a:endPar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　民生費は</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134,705</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前年と比較して増加している。これは、保育所措置費の事業費増と、自立支援給付費の事業費増が要因である。</a:t>
          </a:r>
          <a:endParaRPr lang="ja-JP" altLang="ja-JP">
            <a:effectLst/>
            <a:latin typeface="ＭＳ ゴシック" panose="020B0609070205080204" pitchFamily="49" charset="-128"/>
            <a:ea typeface="ＭＳ ゴシック" panose="020B0609070205080204" pitchFamily="49" charset="-128"/>
          </a:endParaRPr>
        </a:p>
        <a:p>
          <a:endParaRPr lang="ja-JP" altLang="ja-JP">
            <a:effectLst/>
            <a:latin typeface="ＭＳ ゴシック" panose="020B0609070205080204" pitchFamily="49" charset="-128"/>
            <a:ea typeface="ＭＳ ゴシック" panose="020B0609070205080204" pitchFamily="49" charset="-128"/>
          </a:endParaRPr>
        </a:p>
        <a:p>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財政調整基金残高・実質収支額・実質単年度収支については、いずれも前年度より増加している。これは、</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歳入においては</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市税の増</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や調整債制度の活用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歳出においては</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改革効果を持続し節減に努めたことなどによるものである。</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今後も、収支不均衡体質から脱却すべく、</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集中改革プランの改革効果を持続させ、財政健全化に努める。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平成１９年度以来赤字決算を続けていた国民健康保険特別会計は、段階的な国保税率の見直しを主な要因として平成２２年度に黒字に転換し、以降、全会計合計ベースでは連結実質赤字は生じていない。</a:t>
          </a:r>
          <a:endParaRPr lang="ja-JP" altLang="ja-JP" sz="1400" b="1">
            <a:effectLst/>
            <a:latin typeface="ＭＳ ゴシック" panose="020B0609070205080204" pitchFamily="49" charset="-128"/>
            <a:ea typeface="ＭＳ ゴシック" panose="020B0609070205080204" pitchFamily="49" charset="-128"/>
          </a:endParaRPr>
        </a:p>
        <a:p>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　公営企業会計全体を通じて、適切な収支が今後も保持されるように、一般会計からの繰出金の更なる適正化を進めていく。また、一般会計についても、「</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新</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集中改革プラン」の改革効果を持続させ、歳入確保・歳出削減を確実に実施し、収支均衡・基金の確保・弾力性のある財政運営といった財政の健全化に努める。</a:t>
          </a:r>
          <a:endParaRPr lang="ja-JP" altLang="ja-JP" sz="1400" b="1">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BW34" sqref="BW34:BX34"/>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25875145</v>
      </c>
      <c r="BO4" s="431"/>
      <c r="BP4" s="431"/>
      <c r="BQ4" s="431"/>
      <c r="BR4" s="431"/>
      <c r="BS4" s="431"/>
      <c r="BT4" s="431"/>
      <c r="BU4" s="432"/>
      <c r="BV4" s="430">
        <v>27239400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4.4000000000000004</v>
      </c>
      <c r="CU4" s="437"/>
      <c r="CV4" s="437"/>
      <c r="CW4" s="437"/>
      <c r="CX4" s="437"/>
      <c r="CY4" s="437"/>
      <c r="CZ4" s="437"/>
      <c r="DA4" s="438"/>
      <c r="DB4" s="436">
        <v>3.7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25135641</v>
      </c>
      <c r="BO5" s="468"/>
      <c r="BP5" s="468"/>
      <c r="BQ5" s="468"/>
      <c r="BR5" s="468"/>
      <c r="BS5" s="468"/>
      <c r="BT5" s="468"/>
      <c r="BU5" s="469"/>
      <c r="BV5" s="467">
        <v>26673912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95.1</v>
      </c>
      <c r="CU5" s="465"/>
      <c r="CV5" s="465"/>
      <c r="CW5" s="465"/>
      <c r="CX5" s="465"/>
      <c r="CY5" s="465"/>
      <c r="CZ5" s="465"/>
      <c r="DA5" s="466"/>
      <c r="DB5" s="464">
        <v>95.1</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739504</v>
      </c>
      <c r="BO6" s="468"/>
      <c r="BP6" s="468"/>
      <c r="BQ6" s="468"/>
      <c r="BR6" s="468"/>
      <c r="BS6" s="468"/>
      <c r="BT6" s="468"/>
      <c r="BU6" s="469"/>
      <c r="BV6" s="467">
        <v>565488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95.1</v>
      </c>
      <c r="CU6" s="505"/>
      <c r="CV6" s="505"/>
      <c r="CW6" s="505"/>
      <c r="CX6" s="505"/>
      <c r="CY6" s="505"/>
      <c r="CZ6" s="505"/>
      <c r="DA6" s="506"/>
      <c r="DB6" s="504">
        <v>96.4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103652</v>
      </c>
      <c r="BO7" s="468"/>
      <c r="BP7" s="468"/>
      <c r="BQ7" s="468"/>
      <c r="BR7" s="468"/>
      <c r="BS7" s="468"/>
      <c r="BT7" s="468"/>
      <c r="BU7" s="469"/>
      <c r="BV7" s="467">
        <v>52534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14303666</v>
      </c>
      <c r="CU7" s="468"/>
      <c r="CV7" s="468"/>
      <c r="CW7" s="468"/>
      <c r="CX7" s="468"/>
      <c r="CY7" s="468"/>
      <c r="CZ7" s="468"/>
      <c r="DA7" s="469"/>
      <c r="DB7" s="467">
        <v>14032665</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101</v>
      </c>
      <c r="AV8" s="500"/>
      <c r="AW8" s="500"/>
      <c r="AX8" s="500"/>
      <c r="AY8" s="501" t="s">
        <v>109</v>
      </c>
      <c r="AZ8" s="502"/>
      <c r="BA8" s="502"/>
      <c r="BB8" s="502"/>
      <c r="BC8" s="502"/>
      <c r="BD8" s="502"/>
      <c r="BE8" s="502"/>
      <c r="BF8" s="502"/>
      <c r="BG8" s="502"/>
      <c r="BH8" s="502"/>
      <c r="BI8" s="502"/>
      <c r="BJ8" s="502"/>
      <c r="BK8" s="502"/>
      <c r="BL8" s="502"/>
      <c r="BM8" s="503"/>
      <c r="BN8" s="467">
        <v>635852</v>
      </c>
      <c r="BO8" s="468"/>
      <c r="BP8" s="468"/>
      <c r="BQ8" s="468"/>
      <c r="BR8" s="468"/>
      <c r="BS8" s="468"/>
      <c r="BT8" s="468"/>
      <c r="BU8" s="469"/>
      <c r="BV8" s="467">
        <v>512954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0.99</v>
      </c>
      <c r="CU8" s="508"/>
      <c r="CV8" s="508"/>
      <c r="CW8" s="508"/>
      <c r="CX8" s="508"/>
      <c r="CY8" s="508"/>
      <c r="CZ8" s="508"/>
      <c r="DA8" s="509"/>
      <c r="DB8" s="507">
        <v>0.99</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66749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122898</v>
      </c>
      <c r="BO9" s="468"/>
      <c r="BP9" s="468"/>
      <c r="BQ9" s="468"/>
      <c r="BR9" s="468"/>
      <c r="BS9" s="468"/>
      <c r="BT9" s="468"/>
      <c r="BU9" s="469"/>
      <c r="BV9" s="467">
        <v>86292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19.899999999999999</v>
      </c>
      <c r="CU9" s="465"/>
      <c r="CV9" s="465"/>
      <c r="CW9" s="465"/>
      <c r="CX9" s="465"/>
      <c r="CY9" s="465"/>
      <c r="CZ9" s="465"/>
      <c r="DA9" s="466"/>
      <c r="DB9" s="464">
        <v>25.3</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63655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255330</v>
      </c>
      <c r="BO10" s="468"/>
      <c r="BP10" s="468"/>
      <c r="BQ10" s="468"/>
      <c r="BR10" s="468"/>
      <c r="BS10" s="468"/>
      <c r="BT10" s="468"/>
      <c r="BU10" s="469"/>
      <c r="BV10" s="467">
        <v>40742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70091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115</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68649</v>
      </c>
      <c r="S13" s="552"/>
      <c r="T13" s="552"/>
      <c r="U13" s="552"/>
      <c r="V13" s="553"/>
      <c r="W13" s="483" t="s">
        <v>139</v>
      </c>
      <c r="X13" s="484"/>
      <c r="Y13" s="484"/>
      <c r="Z13" s="484"/>
      <c r="AA13" s="484"/>
      <c r="AB13" s="474"/>
      <c r="AC13" s="518">
        <v>575</v>
      </c>
      <c r="AD13" s="519"/>
      <c r="AE13" s="519"/>
      <c r="AF13" s="519"/>
      <c r="AG13" s="561"/>
      <c r="AH13" s="518">
        <v>638</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378228</v>
      </c>
      <c r="BO13" s="468"/>
      <c r="BP13" s="468"/>
      <c r="BQ13" s="468"/>
      <c r="BR13" s="468"/>
      <c r="BS13" s="468"/>
      <c r="BT13" s="468"/>
      <c r="BU13" s="469"/>
      <c r="BV13" s="467">
        <v>127034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15</v>
      </c>
      <c r="CU13" s="465"/>
      <c r="CV13" s="465"/>
      <c r="CW13" s="465"/>
      <c r="CX13" s="465"/>
      <c r="CY13" s="465"/>
      <c r="CZ13" s="465"/>
      <c r="DA13" s="466"/>
      <c r="DB13" s="464">
        <v>15.9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69533</v>
      </c>
      <c r="S14" s="552"/>
      <c r="T14" s="552"/>
      <c r="U14" s="552"/>
      <c r="V14" s="553"/>
      <c r="W14" s="457"/>
      <c r="X14" s="458"/>
      <c r="Y14" s="458"/>
      <c r="Z14" s="458"/>
      <c r="AA14" s="458"/>
      <c r="AB14" s="447"/>
      <c r="AC14" s="554">
        <v>1.8</v>
      </c>
      <c r="AD14" s="555"/>
      <c r="AE14" s="555"/>
      <c r="AF14" s="555"/>
      <c r="AG14" s="556"/>
      <c r="AH14" s="554">
        <v>2.2000000000000002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131.4</v>
      </c>
      <c r="CU14" s="566"/>
      <c r="CV14" s="566"/>
      <c r="CW14" s="566"/>
      <c r="CX14" s="566"/>
      <c r="CY14" s="566"/>
      <c r="CZ14" s="566"/>
      <c r="DA14" s="567"/>
      <c r="DB14" s="565">
        <v>149.1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146</v>
      </c>
      <c r="N15" s="559"/>
      <c r="O15" s="559"/>
      <c r="P15" s="559"/>
      <c r="Q15" s="560"/>
      <c r="R15" s="551">
        <v>68332</v>
      </c>
      <c r="S15" s="552"/>
      <c r="T15" s="552"/>
      <c r="U15" s="552"/>
      <c r="V15" s="553"/>
      <c r="W15" s="483" t="s">
        <v>147</v>
      </c>
      <c r="X15" s="484"/>
      <c r="Y15" s="484"/>
      <c r="Z15" s="484"/>
      <c r="AA15" s="484"/>
      <c r="AB15" s="474"/>
      <c r="AC15" s="518">
        <v>10580</v>
      </c>
      <c r="AD15" s="519"/>
      <c r="AE15" s="519"/>
      <c r="AF15" s="519"/>
      <c r="AG15" s="561"/>
      <c r="AH15" s="518">
        <v>9840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11041796</v>
      </c>
      <c r="BO15" s="431"/>
      <c r="BP15" s="431"/>
      <c r="BQ15" s="431"/>
      <c r="BR15" s="431"/>
      <c r="BS15" s="431"/>
      <c r="BT15" s="431"/>
      <c r="BU15" s="432"/>
      <c r="BV15" s="430">
        <v>10649380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33.4</v>
      </c>
      <c r="AD16" s="555"/>
      <c r="AE16" s="555"/>
      <c r="AF16" s="555"/>
      <c r="AG16" s="556"/>
      <c r="AH16" s="554">
        <v>33.299999999999997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11017930</v>
      </c>
      <c r="BO16" s="468"/>
      <c r="BP16" s="468"/>
      <c r="BQ16" s="468"/>
      <c r="BR16" s="468"/>
      <c r="BS16" s="468"/>
      <c r="BT16" s="468"/>
      <c r="BU16" s="469"/>
      <c r="BV16" s="467">
        <v>10732913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20528</v>
      </c>
      <c r="AD17" s="519"/>
      <c r="AE17" s="519"/>
      <c r="AF17" s="519"/>
      <c r="AG17" s="561"/>
      <c r="AH17" s="518">
        <v>19028</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14303666</v>
      </c>
      <c r="BO17" s="468"/>
      <c r="BP17" s="468"/>
      <c r="BQ17" s="468"/>
      <c r="BR17" s="468"/>
      <c r="BS17" s="468"/>
      <c r="BT17" s="468"/>
      <c r="BU17" s="469"/>
      <c r="BV17" s="467">
        <v>13755943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52.69</v>
      </c>
      <c r="M18" s="583"/>
      <c r="N18" s="583"/>
      <c r="O18" s="583"/>
      <c r="P18" s="583"/>
      <c r="Q18" s="583"/>
      <c r="R18" s="584"/>
      <c r="S18" s="584"/>
      <c r="T18" s="584"/>
      <c r="U18" s="584"/>
      <c r="V18" s="585"/>
      <c r="W18" s="485"/>
      <c r="X18" s="486"/>
      <c r="Y18" s="486"/>
      <c r="Z18" s="486"/>
      <c r="AA18" s="486"/>
      <c r="AB18" s="477"/>
      <c r="AC18" s="586">
        <v>64.8</v>
      </c>
      <c r="AD18" s="587"/>
      <c r="AE18" s="587"/>
      <c r="AF18" s="587"/>
      <c r="AG18" s="588"/>
      <c r="AH18" s="586">
        <v>64.5</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14151872</v>
      </c>
      <c r="BO18" s="468"/>
      <c r="BP18" s="468"/>
      <c r="BQ18" s="468"/>
      <c r="BR18" s="468"/>
      <c r="BS18" s="468"/>
      <c r="BT18" s="468"/>
      <c r="BU18" s="469"/>
      <c r="BV18" s="467">
        <v>13722772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1267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17401159</v>
      </c>
      <c r="BO19" s="468"/>
      <c r="BP19" s="468"/>
      <c r="BQ19" s="468"/>
      <c r="BR19" s="468"/>
      <c r="BS19" s="468"/>
      <c r="BT19" s="468"/>
      <c r="BU19" s="469"/>
      <c r="BV19" s="467">
        <v>17260911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24592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41744777</v>
      </c>
      <c r="BO23" s="468"/>
      <c r="BP23" s="468"/>
      <c r="BQ23" s="468"/>
      <c r="BR23" s="468"/>
      <c r="BS23" s="468"/>
      <c r="BT23" s="468"/>
      <c r="BU23" s="469"/>
      <c r="BV23" s="467">
        <v>43971681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6840</v>
      </c>
      <c r="R24" s="519"/>
      <c r="S24" s="519"/>
      <c r="T24" s="519"/>
      <c r="U24" s="519"/>
      <c r="V24" s="561"/>
      <c r="W24" s="620"/>
      <c r="X24" s="608"/>
      <c r="Y24" s="609"/>
      <c r="Z24" s="517" t="s">
        <v>171</v>
      </c>
      <c r="AA24" s="497"/>
      <c r="AB24" s="497"/>
      <c r="AC24" s="497"/>
      <c r="AD24" s="497"/>
      <c r="AE24" s="497"/>
      <c r="AF24" s="497"/>
      <c r="AG24" s="498"/>
      <c r="AH24" s="518">
        <v>350</v>
      </c>
      <c r="AI24" s="519"/>
      <c r="AJ24" s="519"/>
      <c r="AK24" s="519"/>
      <c r="AL24" s="561"/>
      <c r="AM24" s="518">
        <v>1058050</v>
      </c>
      <c r="AN24" s="519"/>
      <c r="AO24" s="519"/>
      <c r="AP24" s="519"/>
      <c r="AQ24" s="519"/>
      <c r="AR24" s="561"/>
      <c r="AS24" s="518">
        <v>3023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12966043</v>
      </c>
      <c r="BO24" s="468"/>
      <c r="BP24" s="468"/>
      <c r="BQ24" s="468"/>
      <c r="BR24" s="468"/>
      <c r="BS24" s="468"/>
      <c r="BT24" s="468"/>
      <c r="BU24" s="469"/>
      <c r="BV24" s="467">
        <v>14041050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1</v>
      </c>
      <c r="M25" s="519"/>
      <c r="N25" s="519"/>
      <c r="O25" s="519"/>
      <c r="P25" s="561"/>
      <c r="Q25" s="518">
        <v>6227</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3912009</v>
      </c>
      <c r="BO25" s="431"/>
      <c r="BP25" s="431"/>
      <c r="BQ25" s="431"/>
      <c r="BR25" s="431"/>
      <c r="BS25" s="431"/>
      <c r="BT25" s="431"/>
      <c r="BU25" s="432"/>
      <c r="BV25" s="430">
        <v>4857770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176</v>
      </c>
      <c r="F26" s="497"/>
      <c r="G26" s="497"/>
      <c r="H26" s="497"/>
      <c r="I26" s="497"/>
      <c r="J26" s="497"/>
      <c r="K26" s="498"/>
      <c r="L26" s="518">
        <v>1</v>
      </c>
      <c r="M26" s="519"/>
      <c r="N26" s="519"/>
      <c r="O26" s="519"/>
      <c r="P26" s="561"/>
      <c r="Q26" s="518">
        <v>6028</v>
      </c>
      <c r="R26" s="519"/>
      <c r="S26" s="519"/>
      <c r="T26" s="519"/>
      <c r="U26" s="519"/>
      <c r="V26" s="561"/>
      <c r="W26" s="620"/>
      <c r="X26" s="608"/>
      <c r="Y26" s="609"/>
      <c r="Z26" s="517" t="s">
        <v>177</v>
      </c>
      <c r="AA26" s="630"/>
      <c r="AB26" s="630"/>
      <c r="AC26" s="630"/>
      <c r="AD26" s="630"/>
      <c r="AE26" s="630"/>
      <c r="AF26" s="630"/>
      <c r="AG26" s="631"/>
      <c r="AH26" s="518">
        <v>2</v>
      </c>
      <c r="AI26" s="519"/>
      <c r="AJ26" s="519"/>
      <c r="AK26" s="519"/>
      <c r="AL26" s="561"/>
      <c r="AM26" s="518" t="s">
        <v>178</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4200</v>
      </c>
      <c r="R27" s="519"/>
      <c r="S27" s="519"/>
      <c r="T27" s="519"/>
      <c r="U27" s="519"/>
      <c r="V27" s="561"/>
      <c r="W27" s="620"/>
      <c r="X27" s="608"/>
      <c r="Y27" s="609"/>
      <c r="Z27" s="517" t="s">
        <v>181</v>
      </c>
      <c r="AA27" s="497"/>
      <c r="AB27" s="497"/>
      <c r="AC27" s="497"/>
      <c r="AD27" s="497"/>
      <c r="AE27" s="497"/>
      <c r="AF27" s="497"/>
      <c r="AG27" s="498"/>
      <c r="AH27" s="518">
        <v>78</v>
      </c>
      <c r="AI27" s="519"/>
      <c r="AJ27" s="519"/>
      <c r="AK27" s="519"/>
      <c r="AL27" s="561"/>
      <c r="AM27" s="518">
        <v>241056</v>
      </c>
      <c r="AN27" s="519"/>
      <c r="AO27" s="519"/>
      <c r="AP27" s="519"/>
      <c r="AQ27" s="519"/>
      <c r="AR27" s="561"/>
      <c r="AS27" s="518">
        <v>3090</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601352</v>
      </c>
      <c r="BO27" s="644"/>
      <c r="BP27" s="644"/>
      <c r="BQ27" s="644"/>
      <c r="BR27" s="644"/>
      <c r="BS27" s="644"/>
      <c r="BT27" s="644"/>
      <c r="BU27" s="645"/>
      <c r="BV27" s="643">
        <v>601340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3570</v>
      </c>
      <c r="R28" s="519"/>
      <c r="S28" s="519"/>
      <c r="T28" s="519"/>
      <c r="U28" s="519"/>
      <c r="V28" s="561"/>
      <c r="W28" s="620"/>
      <c r="X28" s="608"/>
      <c r="Y28" s="609"/>
      <c r="Z28" s="517" t="s">
        <v>184</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1371040</v>
      </c>
      <c r="BO28" s="431"/>
      <c r="BP28" s="431"/>
      <c r="BQ28" s="431"/>
      <c r="BR28" s="431"/>
      <c r="BS28" s="431"/>
      <c r="BT28" s="431"/>
      <c r="BU28" s="432"/>
      <c r="BV28" s="430">
        <v>1115710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16</v>
      </c>
      <c r="M29" s="519"/>
      <c r="N29" s="519"/>
      <c r="O29" s="519"/>
      <c r="P29" s="561"/>
      <c r="Q29" s="518">
        <v>3255</v>
      </c>
      <c r="R29" s="519"/>
      <c r="S29" s="519"/>
      <c r="T29" s="519"/>
      <c r="U29" s="519"/>
      <c r="V29" s="561"/>
      <c r="W29" s="621"/>
      <c r="X29" s="622"/>
      <c r="Y29" s="623"/>
      <c r="Z29" s="517" t="s">
        <v>187</v>
      </c>
      <c r="AA29" s="497"/>
      <c r="AB29" s="497"/>
      <c r="AC29" s="497"/>
      <c r="AD29" s="497"/>
      <c r="AE29" s="497"/>
      <c r="AF29" s="497"/>
      <c r="AG29" s="498"/>
      <c r="AH29" s="518">
        <v>428</v>
      </c>
      <c r="AI29" s="519"/>
      <c r="AJ29" s="519"/>
      <c r="AK29" s="519"/>
      <c r="AL29" s="561"/>
      <c r="AM29" s="518">
        <v>1299106</v>
      </c>
      <c r="AN29" s="519"/>
      <c r="AO29" s="519"/>
      <c r="AP29" s="519"/>
      <c r="AQ29" s="519"/>
      <c r="AR29" s="561"/>
      <c r="AS29" s="518">
        <v>3035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2374368</v>
      </c>
      <c r="BO29" s="468"/>
      <c r="BP29" s="468"/>
      <c r="BQ29" s="468"/>
      <c r="BR29" s="468"/>
      <c r="BS29" s="468"/>
      <c r="BT29" s="468"/>
      <c r="BU29" s="469"/>
      <c r="BV29" s="467">
        <v>2028058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889854</v>
      </c>
      <c r="BO30" s="644"/>
      <c r="BP30" s="644"/>
      <c r="BQ30" s="644"/>
      <c r="BR30" s="644"/>
      <c r="BS30" s="644"/>
      <c r="BT30" s="644"/>
      <c r="BU30" s="645"/>
      <c r="BV30" s="643">
        <v>1192647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滋賀県市町村職員退職手当組合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栗東市体育協会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IF('各会計、関係団体の財政状況及び健全化判断比率'!B32="","",'各会計、関係団体の財政状況及び健全化判断比率'!B32)</f>
        <v>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滋賀県市町村交通災害共済組合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栗東都市整備</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f>IF(E36="","",C35+1)</f>
        <v>3</v>
      </c>
      <c r="D36" s="656"/>
      <c r="E36" s="657" t="str">
        <f>IF('各会計、関係団体の財政状況及び健全化判断比率'!B9="","",'各会計、関係団体の財政状況及び健全化判断比率'!B9)</f>
        <v>栗東墓地公園特別会計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湖南広域行政組合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アグリの郷栗東</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f>IF(E37="","",C36+1)</f>
        <v>4</v>
      </c>
      <c r="D37" s="656"/>
      <c r="E37" s="657" t="str">
        <f>IF('各会計、関係団体の財政状況及び健全化判断比率'!B10="","",'各会計、関係団体の財政状況及び健全化判断比率'!B10)</f>
        <v>大津湖南都市計画事業栗東新都心土地区画整理事業特別会計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滋賀県市町村職員研修センター</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滋賀県後期高齢者医療広域連合（一般会計）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滋賀県後期高齢者医療広域連合（後期高齢者医療特別会計）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VY4uDNgXABQ3IFi0PEMdG6ow+BojqO1BbIH+hfz6InZ91e8w8Tb7tHbiQM3rH1SJmVcBFbIBH6I0E5zrqWd/tw==" saltValue="QQ86HXEzWFFh7bVwg1hU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8" t="s">
        <v>558</v>
      </c>
      <c r="D34" s="1248"/>
      <c r="E34" s="1249"/>
      <c r="F34" s="32">
        <v>13.19</v>
      </c>
      <c r="G34" s="33">
        <v>13.19</v>
      </c>
      <c r="H34" s="33">
        <v>12.58</v>
      </c>
      <c r="I34" s="33">
        <v>12.18</v>
      </c>
      <c r="J34" s="34">
        <v>9.49</v>
      </c>
      <c r="K34" s="22"/>
      <c r="L34" s="22"/>
      <c r="M34" s="22"/>
      <c r="N34" s="22"/>
      <c r="O34" s="22"/>
      <c r="P34" s="22"/>
    </row>
    <row r="35" spans="1:16" ht="39" customHeight="1">
      <c r="A35" s="22"/>
      <c r="B35" s="35"/>
      <c r="C35" s="1242" t="s">
        <v>559</v>
      </c>
      <c r="D35" s="1243"/>
      <c r="E35" s="1244"/>
      <c r="F35" s="36">
        <v>2.44</v>
      </c>
      <c r="G35" s="37">
        <v>2.56</v>
      </c>
      <c r="H35" s="37">
        <v>5.84</v>
      </c>
      <c r="I35" s="37">
        <v>6.09</v>
      </c>
      <c r="J35" s="38">
        <v>6.02</v>
      </c>
      <c r="K35" s="22"/>
      <c r="L35" s="22"/>
      <c r="M35" s="22"/>
      <c r="N35" s="22"/>
      <c r="O35" s="22"/>
      <c r="P35" s="22"/>
    </row>
    <row r="36" spans="1:16" ht="39" customHeight="1">
      <c r="A36" s="22"/>
      <c r="B36" s="35"/>
      <c r="C36" s="1242" t="s">
        <v>560</v>
      </c>
      <c r="D36" s="1243"/>
      <c r="E36" s="1244"/>
      <c r="F36" s="36">
        <v>3.42</v>
      </c>
      <c r="G36" s="37">
        <v>3.33</v>
      </c>
      <c r="H36" s="37">
        <v>2.99</v>
      </c>
      <c r="I36" s="37">
        <v>3.57</v>
      </c>
      <c r="J36" s="38">
        <v>4.3600000000000003</v>
      </c>
      <c r="K36" s="22"/>
      <c r="L36" s="22"/>
      <c r="M36" s="22"/>
      <c r="N36" s="22"/>
      <c r="O36" s="22"/>
      <c r="P36" s="22"/>
    </row>
    <row r="37" spans="1:16" ht="39" customHeight="1">
      <c r="A37" s="22"/>
      <c r="B37" s="35"/>
      <c r="C37" s="1242" t="s">
        <v>561</v>
      </c>
      <c r="D37" s="1243"/>
      <c r="E37" s="1244"/>
      <c r="F37" s="36">
        <v>1.69</v>
      </c>
      <c r="G37" s="37">
        <v>2.97</v>
      </c>
      <c r="H37" s="37">
        <v>3.84</v>
      </c>
      <c r="I37" s="37">
        <v>3.56</v>
      </c>
      <c r="J37" s="38">
        <v>3.59</v>
      </c>
      <c r="K37" s="22"/>
      <c r="L37" s="22"/>
      <c r="M37" s="22"/>
      <c r="N37" s="22"/>
      <c r="O37" s="22"/>
      <c r="P37" s="22"/>
    </row>
    <row r="38" spans="1:16" ht="39" customHeight="1">
      <c r="A38" s="22"/>
      <c r="B38" s="35"/>
      <c r="C38" s="1242" t="s">
        <v>562</v>
      </c>
      <c r="D38" s="1243"/>
      <c r="E38" s="1244"/>
      <c r="F38" s="36">
        <v>0.5</v>
      </c>
      <c r="G38" s="37">
        <v>0.69</v>
      </c>
      <c r="H38" s="37">
        <v>0.48</v>
      </c>
      <c r="I38" s="37">
        <v>0.6</v>
      </c>
      <c r="J38" s="38">
        <v>0.42</v>
      </c>
      <c r="K38" s="22"/>
      <c r="L38" s="22"/>
      <c r="M38" s="22"/>
      <c r="N38" s="22"/>
      <c r="O38" s="22"/>
      <c r="P38" s="22"/>
    </row>
    <row r="39" spans="1:16" ht="39" customHeight="1">
      <c r="A39" s="22"/>
      <c r="B39" s="35"/>
      <c r="C39" s="1242" t="s">
        <v>563</v>
      </c>
      <c r="D39" s="1243"/>
      <c r="E39" s="1244"/>
      <c r="F39" s="36">
        <v>0.12</v>
      </c>
      <c r="G39" s="37">
        <v>0.12</v>
      </c>
      <c r="H39" s="37">
        <v>0.15</v>
      </c>
      <c r="I39" s="37">
        <v>0.13</v>
      </c>
      <c r="J39" s="38">
        <v>0.11</v>
      </c>
      <c r="K39" s="22"/>
      <c r="L39" s="22"/>
      <c r="M39" s="22"/>
      <c r="N39" s="22"/>
      <c r="O39" s="22"/>
      <c r="P39" s="22"/>
    </row>
    <row r="40" spans="1:16" ht="39" customHeight="1">
      <c r="A40" s="22"/>
      <c r="B40" s="35"/>
      <c r="C40" s="1242" t="s">
        <v>564</v>
      </c>
      <c r="D40" s="1243"/>
      <c r="E40" s="1244"/>
      <c r="F40" s="36">
        <v>0.04</v>
      </c>
      <c r="G40" s="37">
        <v>0.04</v>
      </c>
      <c r="H40" s="37">
        <v>0.03</v>
      </c>
      <c r="I40" s="37">
        <v>0.04</v>
      </c>
      <c r="J40" s="38">
        <v>0.04</v>
      </c>
      <c r="K40" s="22"/>
      <c r="L40" s="22"/>
      <c r="M40" s="22"/>
      <c r="N40" s="22"/>
      <c r="O40" s="22"/>
      <c r="P40" s="22"/>
    </row>
    <row r="41" spans="1:16" ht="39" customHeight="1">
      <c r="A41" s="22"/>
      <c r="B41" s="35"/>
      <c r="C41" s="1242" t="s">
        <v>565</v>
      </c>
      <c r="D41" s="1243"/>
      <c r="E41" s="1244"/>
      <c r="F41" s="36">
        <v>0.02</v>
      </c>
      <c r="G41" s="37">
        <v>0.03</v>
      </c>
      <c r="H41" s="37">
        <v>0.03</v>
      </c>
      <c r="I41" s="37">
        <v>0.01</v>
      </c>
      <c r="J41" s="38">
        <v>0.02</v>
      </c>
      <c r="K41" s="22"/>
      <c r="L41" s="22"/>
      <c r="M41" s="22"/>
      <c r="N41" s="22"/>
      <c r="O41" s="22"/>
      <c r="P41" s="22"/>
    </row>
    <row r="42" spans="1:16" ht="39" customHeight="1">
      <c r="A42" s="22"/>
      <c r="B42" s="39"/>
      <c r="C42" s="1242" t="s">
        <v>566</v>
      </c>
      <c r="D42" s="1243"/>
      <c r="E42" s="1244"/>
      <c r="F42" s="36" t="s">
        <v>524</v>
      </c>
      <c r="G42" s="37" t="s">
        <v>524</v>
      </c>
      <c r="H42" s="37" t="s">
        <v>524</v>
      </c>
      <c r="I42" s="37" t="s">
        <v>524</v>
      </c>
      <c r="J42" s="38" t="s">
        <v>524</v>
      </c>
      <c r="K42" s="22"/>
      <c r="L42" s="22"/>
      <c r="M42" s="22"/>
      <c r="N42" s="22"/>
      <c r="O42" s="22"/>
      <c r="P42" s="22"/>
    </row>
    <row r="43" spans="1:16" ht="39" customHeight="1" thickBot="1">
      <c r="A43" s="22"/>
      <c r="B43" s="40"/>
      <c r="C43" s="1245" t="s">
        <v>567</v>
      </c>
      <c r="D43" s="1246"/>
      <c r="E43" s="1247"/>
      <c r="F43" s="41">
        <v>0.04</v>
      </c>
      <c r="G43" s="42">
        <v>0.04</v>
      </c>
      <c r="H43" s="42">
        <v>0.04</v>
      </c>
      <c r="I43" s="42">
        <v>0.03</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DBDV3p3j5u7GAnWNMZumvLFk+jdr1+x1kS4k3T9hOuDh3fEzzGeZXrQNo2Qy0BORX8bls+KK4POUW5gmLFAUQ==" saltValue="5O3VhoabcLQUxseyrRvh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9" sqref="O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50" t="s">
        <v>10</v>
      </c>
      <c r="C45" s="1251"/>
      <c r="D45" s="58"/>
      <c r="E45" s="1256" t="s">
        <v>11</v>
      </c>
      <c r="F45" s="1256"/>
      <c r="G45" s="1256"/>
      <c r="H45" s="1256"/>
      <c r="I45" s="1256"/>
      <c r="J45" s="1257"/>
      <c r="K45" s="59">
        <v>3870</v>
      </c>
      <c r="L45" s="60">
        <v>3993</v>
      </c>
      <c r="M45" s="60">
        <v>4279</v>
      </c>
      <c r="N45" s="60">
        <v>3993</v>
      </c>
      <c r="O45" s="61">
        <v>3971</v>
      </c>
      <c r="P45" s="48"/>
      <c r="Q45" s="48"/>
      <c r="R45" s="48"/>
      <c r="S45" s="48"/>
      <c r="T45" s="48"/>
      <c r="U45" s="48"/>
    </row>
    <row r="46" spans="1:21" ht="30.75" customHeight="1">
      <c r="A46" s="48"/>
      <c r="B46" s="1252"/>
      <c r="C46" s="1253"/>
      <c r="D46" s="62"/>
      <c r="E46" s="1258" t="s">
        <v>12</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c r="A47" s="48"/>
      <c r="B47" s="1252"/>
      <c r="C47" s="1253"/>
      <c r="D47" s="62"/>
      <c r="E47" s="1258" t="s">
        <v>13</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c r="A48" s="48"/>
      <c r="B48" s="1252"/>
      <c r="C48" s="1253"/>
      <c r="D48" s="62"/>
      <c r="E48" s="1258" t="s">
        <v>14</v>
      </c>
      <c r="F48" s="1258"/>
      <c r="G48" s="1258"/>
      <c r="H48" s="1258"/>
      <c r="I48" s="1258"/>
      <c r="J48" s="1259"/>
      <c r="K48" s="63">
        <v>367</v>
      </c>
      <c r="L48" s="64">
        <v>294</v>
      </c>
      <c r="M48" s="64">
        <v>305</v>
      </c>
      <c r="N48" s="64">
        <v>275</v>
      </c>
      <c r="O48" s="65">
        <v>248</v>
      </c>
      <c r="P48" s="48"/>
      <c r="Q48" s="48"/>
      <c r="R48" s="48"/>
      <c r="S48" s="48"/>
      <c r="T48" s="48"/>
      <c r="U48" s="48"/>
    </row>
    <row r="49" spans="1:21" ht="30.75" customHeight="1">
      <c r="A49" s="48"/>
      <c r="B49" s="1252"/>
      <c r="C49" s="1253"/>
      <c r="D49" s="62"/>
      <c r="E49" s="1258" t="s">
        <v>15</v>
      </c>
      <c r="F49" s="1258"/>
      <c r="G49" s="1258"/>
      <c r="H49" s="1258"/>
      <c r="I49" s="1258"/>
      <c r="J49" s="1259"/>
      <c r="K49" s="63">
        <v>105</v>
      </c>
      <c r="L49" s="64">
        <v>63</v>
      </c>
      <c r="M49" s="64">
        <v>75</v>
      </c>
      <c r="N49" s="64">
        <v>77</v>
      </c>
      <c r="O49" s="65">
        <v>73</v>
      </c>
      <c r="P49" s="48"/>
      <c r="Q49" s="48"/>
      <c r="R49" s="48"/>
      <c r="S49" s="48"/>
      <c r="T49" s="48"/>
      <c r="U49" s="48"/>
    </row>
    <row r="50" spans="1:21" ht="30.75" customHeight="1">
      <c r="A50" s="48"/>
      <c r="B50" s="1252"/>
      <c r="C50" s="1253"/>
      <c r="D50" s="62"/>
      <c r="E50" s="1258" t="s">
        <v>16</v>
      </c>
      <c r="F50" s="1258"/>
      <c r="G50" s="1258"/>
      <c r="H50" s="1258"/>
      <c r="I50" s="1258"/>
      <c r="J50" s="1259"/>
      <c r="K50" s="63">
        <v>153</v>
      </c>
      <c r="L50" s="64">
        <v>134</v>
      </c>
      <c r="M50" s="64">
        <v>113</v>
      </c>
      <c r="N50" s="64">
        <v>121</v>
      </c>
      <c r="O50" s="65">
        <v>124</v>
      </c>
      <c r="P50" s="48"/>
      <c r="Q50" s="48"/>
      <c r="R50" s="48"/>
      <c r="S50" s="48"/>
      <c r="T50" s="48"/>
      <c r="U50" s="48"/>
    </row>
    <row r="51" spans="1:21" ht="30.75" customHeight="1">
      <c r="A51" s="48"/>
      <c r="B51" s="1254"/>
      <c r="C51" s="1255"/>
      <c r="D51" s="66"/>
      <c r="E51" s="1258" t="s">
        <v>17</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c r="A52" s="48"/>
      <c r="B52" s="1260" t="s">
        <v>18</v>
      </c>
      <c r="C52" s="1261"/>
      <c r="D52" s="66"/>
      <c r="E52" s="1258" t="s">
        <v>19</v>
      </c>
      <c r="F52" s="1258"/>
      <c r="G52" s="1258"/>
      <c r="H52" s="1258"/>
      <c r="I52" s="1258"/>
      <c r="J52" s="1259"/>
      <c r="K52" s="63">
        <v>2413</v>
      </c>
      <c r="L52" s="64">
        <v>2538</v>
      </c>
      <c r="M52" s="64">
        <v>2660</v>
      </c>
      <c r="N52" s="64">
        <v>2646</v>
      </c>
      <c r="O52" s="65">
        <v>2689</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2082</v>
      </c>
      <c r="L53" s="69">
        <v>1946</v>
      </c>
      <c r="M53" s="69">
        <v>2112</v>
      </c>
      <c r="N53" s="69">
        <v>1820</v>
      </c>
      <c r="O53" s="70">
        <v>1727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66" t="s">
        <v>24</v>
      </c>
      <c r="C57" s="1267"/>
      <c r="D57" s="1270" t="s">
        <v>25</v>
      </c>
      <c r="E57" s="1271"/>
      <c r="F57" s="1271"/>
      <c r="G57" s="1271"/>
      <c r="H57" s="1271"/>
      <c r="I57" s="1271"/>
      <c r="J57" s="1272"/>
      <c r="K57" s="83" t="s">
        <v>588</v>
      </c>
      <c r="L57" s="84" t="s">
        <v>588</v>
      </c>
      <c r="M57" s="84" t="s">
        <v>588</v>
      </c>
      <c r="N57" s="84" t="s">
        <v>588</v>
      </c>
      <c r="O57" s="85" t="s">
        <v>588</v>
      </c>
    </row>
    <row r="58" spans="1:21" ht="31.5" customHeight="1" thickBot="1">
      <c r="B58" s="1268"/>
      <c r="C58" s="1269"/>
      <c r="D58" s="1273" t="s">
        <v>26</v>
      </c>
      <c r="E58" s="1274"/>
      <c r="F58" s="1274"/>
      <c r="G58" s="1274"/>
      <c r="H58" s="1274"/>
      <c r="I58" s="1274"/>
      <c r="J58" s="1275"/>
      <c r="K58" s="86" t="s">
        <v>588</v>
      </c>
      <c r="L58" s="87" t="s">
        <v>588</v>
      </c>
      <c r="M58" s="87" t="s">
        <v>588</v>
      </c>
      <c r="N58" s="87" t="s">
        <v>588</v>
      </c>
      <c r="O58" s="88" t="s">
        <v>588</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ucPB5hfqvZffKFs6V0SZCi1DwkAGWyHa0IO4wr4CjjOVf0rvZyXh+fKhLO6EEBiEemLk46kOmCaYzXRvvebZA==" saltValue="dBvopmvcLj3ctJ2KwoKm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M47" sqref="M47"/>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551</v>
      </c>
      <c r="J40" s="100" t="s">
        <v>552</v>
      </c>
      <c r="K40" s="100" t="s">
        <v>553</v>
      </c>
      <c r="L40" s="100" t="s">
        <v>554</v>
      </c>
      <c r="M40" s="101" t="s">
        <v>555</v>
      </c>
    </row>
    <row r="41" spans="2:13" ht="27.75" customHeight="1">
      <c r="B41" s="1276" t="s">
        <v>29</v>
      </c>
      <c r="C41" s="1277"/>
      <c r="D41" s="102"/>
      <c r="E41" s="1282" t="s">
        <v>30</v>
      </c>
      <c r="F41" s="1282"/>
      <c r="G41" s="1282"/>
      <c r="H41" s="1283"/>
      <c r="I41" s="103">
        <v>47042</v>
      </c>
      <c r="J41" s="104">
        <v>46232</v>
      </c>
      <c r="K41" s="104">
        <v>45663</v>
      </c>
      <c r="L41" s="104">
        <v>44013</v>
      </c>
      <c r="M41" s="105">
        <v>41776</v>
      </c>
    </row>
    <row r="42" spans="2:13" ht="27.75" customHeight="1">
      <c r="B42" s="1278"/>
      <c r="C42" s="1279"/>
      <c r="D42" s="106"/>
      <c r="E42" s="1284" t="s">
        <v>31</v>
      </c>
      <c r="F42" s="1284"/>
      <c r="G42" s="1284"/>
      <c r="H42" s="1285"/>
      <c r="I42" s="107">
        <v>1289</v>
      </c>
      <c r="J42" s="108">
        <v>1153</v>
      </c>
      <c r="K42" s="108">
        <v>1091</v>
      </c>
      <c r="L42" s="108">
        <v>967</v>
      </c>
      <c r="M42" s="109">
        <v>843</v>
      </c>
    </row>
    <row r="43" spans="2:13" ht="27.75" customHeight="1">
      <c r="B43" s="1278"/>
      <c r="C43" s="1279"/>
      <c r="D43" s="106"/>
      <c r="E43" s="1284" t="s">
        <v>32</v>
      </c>
      <c r="F43" s="1284"/>
      <c r="G43" s="1284"/>
      <c r="H43" s="1285"/>
      <c r="I43" s="107">
        <v>5973</v>
      </c>
      <c r="J43" s="108">
        <v>5448</v>
      </c>
      <c r="K43" s="108">
        <v>5173</v>
      </c>
      <c r="L43" s="108">
        <v>4534</v>
      </c>
      <c r="M43" s="109">
        <v>4200</v>
      </c>
    </row>
    <row r="44" spans="2:13" ht="27.75" customHeight="1">
      <c r="B44" s="1278"/>
      <c r="C44" s="1279"/>
      <c r="D44" s="106"/>
      <c r="E44" s="1284" t="s">
        <v>33</v>
      </c>
      <c r="F44" s="1284"/>
      <c r="G44" s="1284"/>
      <c r="H44" s="1285"/>
      <c r="I44" s="107">
        <v>604</v>
      </c>
      <c r="J44" s="108">
        <v>690</v>
      </c>
      <c r="K44" s="108">
        <v>656</v>
      </c>
      <c r="L44" s="108">
        <v>628</v>
      </c>
      <c r="M44" s="109">
        <v>584</v>
      </c>
    </row>
    <row r="45" spans="2:13" ht="27.75" customHeight="1">
      <c r="B45" s="1278"/>
      <c r="C45" s="1279"/>
      <c r="D45" s="106"/>
      <c r="E45" s="1284" t="s">
        <v>34</v>
      </c>
      <c r="F45" s="1284"/>
      <c r="G45" s="1284"/>
      <c r="H45" s="1285"/>
      <c r="I45" s="107">
        <v>987</v>
      </c>
      <c r="J45" s="108">
        <v>930</v>
      </c>
      <c r="K45" s="108">
        <v>932</v>
      </c>
      <c r="L45" s="108">
        <v>134</v>
      </c>
      <c r="M45" s="109">
        <v>2</v>
      </c>
    </row>
    <row r="46" spans="2:13" ht="27.75" customHeight="1">
      <c r="B46" s="1278"/>
      <c r="C46" s="1279"/>
      <c r="D46" s="110"/>
      <c r="E46" s="1284" t="s">
        <v>35</v>
      </c>
      <c r="F46" s="1284"/>
      <c r="G46" s="1284"/>
      <c r="H46" s="1285"/>
      <c r="I46" s="107" t="s">
        <v>524</v>
      </c>
      <c r="J46" s="108" t="s">
        <v>524</v>
      </c>
      <c r="K46" s="108" t="s">
        <v>524</v>
      </c>
      <c r="L46" s="108" t="s">
        <v>524</v>
      </c>
      <c r="M46" s="109" t="s">
        <v>524</v>
      </c>
    </row>
    <row r="47" spans="2:13" ht="27.75" customHeight="1">
      <c r="B47" s="1278"/>
      <c r="C47" s="1279"/>
      <c r="D47" s="111"/>
      <c r="E47" s="1286" t="s">
        <v>36</v>
      </c>
      <c r="F47" s="1287"/>
      <c r="G47" s="1287"/>
      <c r="H47" s="1288"/>
      <c r="I47" s="107" t="s">
        <v>524</v>
      </c>
      <c r="J47" s="108" t="s">
        <v>524</v>
      </c>
      <c r="K47" s="108" t="s">
        <v>524</v>
      </c>
      <c r="L47" s="108" t="s">
        <v>524</v>
      </c>
      <c r="M47" s="109" t="s">
        <v>524</v>
      </c>
    </row>
    <row r="48" spans="2:13" ht="27.75" customHeight="1">
      <c r="B48" s="1278"/>
      <c r="C48" s="1279"/>
      <c r="D48" s="106"/>
      <c r="E48" s="1284" t="s">
        <v>37</v>
      </c>
      <c r="F48" s="1284"/>
      <c r="G48" s="1284"/>
      <c r="H48" s="1285"/>
      <c r="I48" s="107" t="s">
        <v>524</v>
      </c>
      <c r="J48" s="108" t="s">
        <v>524</v>
      </c>
      <c r="K48" s="108" t="s">
        <v>524</v>
      </c>
      <c r="L48" s="108" t="s">
        <v>524</v>
      </c>
      <c r="M48" s="109" t="s">
        <v>524</v>
      </c>
    </row>
    <row r="49" spans="2:13" ht="27.75" customHeight="1">
      <c r="B49" s="1280"/>
      <c r="C49" s="1281"/>
      <c r="D49" s="106"/>
      <c r="E49" s="1284" t="s">
        <v>38</v>
      </c>
      <c r="F49" s="1284"/>
      <c r="G49" s="1284"/>
      <c r="H49" s="1285"/>
      <c r="I49" s="107" t="s">
        <v>524</v>
      </c>
      <c r="J49" s="108" t="s">
        <v>524</v>
      </c>
      <c r="K49" s="108" t="s">
        <v>524</v>
      </c>
      <c r="L49" s="108" t="s">
        <v>524</v>
      </c>
      <c r="M49" s="109" t="s">
        <v>524</v>
      </c>
    </row>
    <row r="50" spans="2:13" ht="27.75" customHeight="1">
      <c r="B50" s="1289" t="s">
        <v>39</v>
      </c>
      <c r="C50" s="1290"/>
      <c r="D50" s="112"/>
      <c r="E50" s="1284" t="s">
        <v>40</v>
      </c>
      <c r="F50" s="1284"/>
      <c r="G50" s="1284"/>
      <c r="H50" s="1285"/>
      <c r="I50" s="107">
        <v>4455</v>
      </c>
      <c r="J50" s="108">
        <v>4471</v>
      </c>
      <c r="K50" s="108">
        <v>5427</v>
      </c>
      <c r="L50" s="108">
        <v>4703</v>
      </c>
      <c r="M50" s="109">
        <v>5072</v>
      </c>
    </row>
    <row r="51" spans="2:13" ht="27.75" customHeight="1">
      <c r="B51" s="1278"/>
      <c r="C51" s="1279"/>
      <c r="D51" s="106"/>
      <c r="E51" s="1284" t="s">
        <v>41</v>
      </c>
      <c r="F51" s="1284"/>
      <c r="G51" s="1284"/>
      <c r="H51" s="1285"/>
      <c r="I51" s="107">
        <v>8538</v>
      </c>
      <c r="J51" s="108">
        <v>8842</v>
      </c>
      <c r="K51" s="108">
        <v>8765</v>
      </c>
      <c r="L51" s="108">
        <v>8162</v>
      </c>
      <c r="M51" s="109">
        <v>7732</v>
      </c>
    </row>
    <row r="52" spans="2:13" ht="27.75" customHeight="1">
      <c r="B52" s="1280"/>
      <c r="C52" s="1281"/>
      <c r="D52" s="106"/>
      <c r="E52" s="1284" t="s">
        <v>42</v>
      </c>
      <c r="F52" s="1284"/>
      <c r="G52" s="1284"/>
      <c r="H52" s="1285"/>
      <c r="I52" s="107">
        <v>20319</v>
      </c>
      <c r="J52" s="108">
        <v>20054</v>
      </c>
      <c r="K52" s="108">
        <v>19494</v>
      </c>
      <c r="L52" s="108">
        <v>18738</v>
      </c>
      <c r="M52" s="109">
        <v>17809</v>
      </c>
    </row>
    <row r="53" spans="2:13" ht="27.75" customHeight="1" thickBot="1">
      <c r="B53" s="1291" t="s">
        <v>43</v>
      </c>
      <c r="C53" s="1292"/>
      <c r="D53" s="113"/>
      <c r="E53" s="1293" t="s">
        <v>44</v>
      </c>
      <c r="F53" s="1293"/>
      <c r="G53" s="1293"/>
      <c r="H53" s="1294"/>
      <c r="I53" s="114">
        <v>22583</v>
      </c>
      <c r="J53" s="115">
        <v>21087</v>
      </c>
      <c r="K53" s="115">
        <v>19831</v>
      </c>
      <c r="L53" s="115">
        <v>18673</v>
      </c>
      <c r="M53" s="116">
        <v>16792</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DLcdSgdXadMIUqMezuGaqGwxCqoRxwBUXe0o0lO8+iRPhFjfVYtNsAlX5xA3i0Yc5BY2FeezlfbndBwwCgDZA==" saltValue="YhAdlRKfkKFdZSadmSYI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9" sqref="F5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553</v>
      </c>
      <c r="G54" s="125" t="s">
        <v>554</v>
      </c>
      <c r="H54" s="126" t="s">
        <v>555</v>
      </c>
    </row>
    <row r="55" spans="2:8" ht="52.5" customHeight="1">
      <c r="B55" s="127"/>
      <c r="C55" s="1303" t="s">
        <v>47</v>
      </c>
      <c r="D55" s="1303"/>
      <c r="E55" s="1304"/>
      <c r="F55" s="128">
        <v>1075</v>
      </c>
      <c r="G55" s="128">
        <v>1116</v>
      </c>
      <c r="H55" s="129">
        <v>1371</v>
      </c>
    </row>
    <row r="56" spans="2:8" ht="52.5" customHeight="1">
      <c r="B56" s="130"/>
      <c r="C56" s="1305" t="s">
        <v>48</v>
      </c>
      <c r="D56" s="1305"/>
      <c r="E56" s="1306"/>
      <c r="F56" s="131">
        <v>2521</v>
      </c>
      <c r="G56" s="131">
        <v>2028</v>
      </c>
      <c r="H56" s="132">
        <v>2374</v>
      </c>
    </row>
    <row r="57" spans="2:8" ht="53.25" customHeight="1">
      <c r="B57" s="130"/>
      <c r="C57" s="1307" t="s">
        <v>49</v>
      </c>
      <c r="D57" s="1307"/>
      <c r="E57" s="1308"/>
      <c r="F57" s="133">
        <v>1500</v>
      </c>
      <c r="G57" s="133">
        <v>1193</v>
      </c>
      <c r="H57" s="134">
        <v>890</v>
      </c>
    </row>
    <row r="58" spans="2:8" ht="45.75" customHeight="1">
      <c r="B58" s="135"/>
      <c r="C58" s="1295" t="s">
        <v>583</v>
      </c>
      <c r="D58" s="1296"/>
      <c r="E58" s="1297"/>
      <c r="F58" s="136">
        <v>1027</v>
      </c>
      <c r="G58" s="136">
        <v>672</v>
      </c>
      <c r="H58" s="137">
        <v>350</v>
      </c>
    </row>
    <row r="59" spans="2:8" ht="45.75" customHeight="1">
      <c r="B59" s="135"/>
      <c r="C59" s="1295" t="s">
        <v>584</v>
      </c>
      <c r="D59" s="1296"/>
      <c r="E59" s="1297"/>
      <c r="F59" s="136">
        <v>316</v>
      </c>
      <c r="G59" s="136">
        <v>317</v>
      </c>
      <c r="H59" s="137">
        <v>315</v>
      </c>
    </row>
    <row r="60" spans="2:8" ht="45.75" customHeight="1">
      <c r="B60" s="135"/>
      <c r="C60" s="1295" t="s">
        <v>585</v>
      </c>
      <c r="D60" s="1296"/>
      <c r="E60" s="1297"/>
      <c r="F60" s="136">
        <v>121</v>
      </c>
      <c r="G60" s="136">
        <v>167</v>
      </c>
      <c r="H60" s="137">
        <v>190</v>
      </c>
    </row>
    <row r="61" spans="2:8" ht="45.75" customHeight="1">
      <c r="B61" s="135"/>
      <c r="C61" s="1295" t="s">
        <v>586</v>
      </c>
      <c r="D61" s="1296"/>
      <c r="E61" s="1297"/>
      <c r="F61" s="136">
        <v>18</v>
      </c>
      <c r="G61" s="136">
        <v>18</v>
      </c>
      <c r="H61" s="137">
        <v>18</v>
      </c>
    </row>
    <row r="62" spans="2:8" ht="45.75" customHeight="1" thickBot="1">
      <c r="B62" s="138"/>
      <c r="C62" s="1298" t="s">
        <v>587</v>
      </c>
      <c r="D62" s="1299"/>
      <c r="E62" s="1300"/>
      <c r="F62" s="139">
        <v>10</v>
      </c>
      <c r="G62" s="139">
        <v>10</v>
      </c>
      <c r="H62" s="140">
        <v>10</v>
      </c>
    </row>
    <row r="63" spans="2:8" ht="52.5" customHeight="1" thickBot="1">
      <c r="B63" s="141"/>
      <c r="C63" s="1301" t="s">
        <v>50</v>
      </c>
      <c r="D63" s="1301"/>
      <c r="E63" s="1302"/>
      <c r="F63" s="142">
        <v>5096</v>
      </c>
      <c r="G63" s="142">
        <v>4336</v>
      </c>
      <c r="H63" s="143">
        <v>4635</v>
      </c>
    </row>
    <row r="64" spans="2:8" ht="15" customHeight="1"/>
  </sheetData>
  <sheetProtection algorithmName="SHA-512" hashValue="XK0Xxf3vhk2CbVqKNU9NaWCwElTALgGTfzq5Qvje6N4YaQnZ6+q3u2WT67twiRt1BCzPfaFmun9eTLL/yQhK5g==" saltValue="VAAsd2Ph4SpRvzQpXTL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J19" zoomScale="80" zoomScaleNormal="80" zoomScaleSheetLayoutView="55" workbookViewId="0">
      <selection activeCell="AN43" sqref="AN43:DC47"/>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595</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551</v>
      </c>
      <c r="BQ50" s="1322"/>
      <c r="BR50" s="1322"/>
      <c r="BS50" s="1322"/>
      <c r="BT50" s="1322"/>
      <c r="BU50" s="1322"/>
      <c r="BV50" s="1322"/>
      <c r="BW50" s="1322"/>
      <c r="BX50" s="1322" t="s">
        <v>552</v>
      </c>
      <c r="BY50" s="1322"/>
      <c r="BZ50" s="1322"/>
      <c r="CA50" s="1322"/>
      <c r="CB50" s="1322"/>
      <c r="CC50" s="1322"/>
      <c r="CD50" s="1322"/>
      <c r="CE50" s="1322"/>
      <c r="CF50" s="1322" t="s">
        <v>553</v>
      </c>
      <c r="CG50" s="1322"/>
      <c r="CH50" s="1322"/>
      <c r="CI50" s="1322"/>
      <c r="CJ50" s="1322"/>
      <c r="CK50" s="1322"/>
      <c r="CL50" s="1322"/>
      <c r="CM50" s="1322"/>
      <c r="CN50" s="1322" t="s">
        <v>554</v>
      </c>
      <c r="CO50" s="1322"/>
      <c r="CP50" s="1322"/>
      <c r="CQ50" s="1322"/>
      <c r="CR50" s="1322"/>
      <c r="CS50" s="1322"/>
      <c r="CT50" s="1322"/>
      <c r="CU50" s="1322"/>
      <c r="CV50" s="1322" t="s">
        <v>555</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596</v>
      </c>
      <c r="AO51" s="1325"/>
      <c r="AP51" s="1325"/>
      <c r="AQ51" s="1325"/>
      <c r="AR51" s="1325"/>
      <c r="AS51" s="1325"/>
      <c r="AT51" s="1325"/>
      <c r="AU51" s="1325"/>
      <c r="AV51" s="1325"/>
      <c r="AW51" s="1325"/>
      <c r="AX51" s="1325"/>
      <c r="AY51" s="1325"/>
      <c r="AZ51" s="1325"/>
      <c r="BA51" s="1325"/>
      <c r="BB51" s="1325" t="s">
        <v>597</v>
      </c>
      <c r="BC51" s="1325"/>
      <c r="BD51" s="1325"/>
      <c r="BE51" s="1325"/>
      <c r="BF51" s="1325"/>
      <c r="BG51" s="1325"/>
      <c r="BH51" s="1325"/>
      <c r="BI51" s="1325"/>
      <c r="BJ51" s="1325"/>
      <c r="BK51" s="1325"/>
      <c r="BL51" s="1325"/>
      <c r="BM51" s="1325"/>
      <c r="BN51" s="1325"/>
      <c r="BO51" s="1325"/>
      <c r="BP51" s="1323">
        <v>186.1</v>
      </c>
      <c r="BQ51" s="1323"/>
      <c r="BR51" s="1323"/>
      <c r="BS51" s="1323"/>
      <c r="BT51" s="1323"/>
      <c r="BU51" s="1323"/>
      <c r="BV51" s="1323"/>
      <c r="BW51" s="1323"/>
      <c r="BX51" s="1323">
        <v>174</v>
      </c>
      <c r="BY51" s="1323"/>
      <c r="BZ51" s="1323"/>
      <c r="CA51" s="1323"/>
      <c r="CB51" s="1323"/>
      <c r="CC51" s="1323"/>
      <c r="CD51" s="1323"/>
      <c r="CE51" s="1323"/>
      <c r="CF51" s="1323">
        <v>161</v>
      </c>
      <c r="CG51" s="1323"/>
      <c r="CH51" s="1323"/>
      <c r="CI51" s="1323"/>
      <c r="CJ51" s="1323"/>
      <c r="CK51" s="1323"/>
      <c r="CL51" s="1323"/>
      <c r="CM51" s="1323"/>
      <c r="CN51" s="1323">
        <v>149.1</v>
      </c>
      <c r="CO51" s="1323"/>
      <c r="CP51" s="1323"/>
      <c r="CQ51" s="1323"/>
      <c r="CR51" s="1323"/>
      <c r="CS51" s="1323"/>
      <c r="CT51" s="1323"/>
      <c r="CU51" s="1323"/>
      <c r="CV51" s="1323">
        <v>131.4</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598</v>
      </c>
      <c r="BC53" s="1325"/>
      <c r="BD53" s="1325"/>
      <c r="BE53" s="1325"/>
      <c r="BF53" s="1325"/>
      <c r="BG53" s="1325"/>
      <c r="BH53" s="1325"/>
      <c r="BI53" s="1325"/>
      <c r="BJ53" s="1325"/>
      <c r="BK53" s="1325"/>
      <c r="BL53" s="1325"/>
      <c r="BM53" s="1325"/>
      <c r="BN53" s="1325"/>
      <c r="BO53" s="1325"/>
      <c r="BP53" s="1323">
        <v>57.5</v>
      </c>
      <c r="BQ53" s="1323"/>
      <c r="BR53" s="1323"/>
      <c r="BS53" s="1323"/>
      <c r="BT53" s="1323"/>
      <c r="BU53" s="1323"/>
      <c r="BV53" s="1323"/>
      <c r="BW53" s="1323"/>
      <c r="BX53" s="1323">
        <v>58.8</v>
      </c>
      <c r="BY53" s="1323"/>
      <c r="BZ53" s="1323"/>
      <c r="CA53" s="1323"/>
      <c r="CB53" s="1323"/>
      <c r="CC53" s="1323"/>
      <c r="CD53" s="1323"/>
      <c r="CE53" s="1323"/>
      <c r="CF53" s="1323">
        <v>58.9</v>
      </c>
      <c r="CG53" s="1323"/>
      <c r="CH53" s="1323"/>
      <c r="CI53" s="1323"/>
      <c r="CJ53" s="1323"/>
      <c r="CK53" s="1323"/>
      <c r="CL53" s="1323"/>
      <c r="CM53" s="1323"/>
      <c r="CN53" s="1323">
        <v>57</v>
      </c>
      <c r="CO53" s="1323"/>
      <c r="CP53" s="1323"/>
      <c r="CQ53" s="1323"/>
      <c r="CR53" s="1323"/>
      <c r="CS53" s="1323"/>
      <c r="CT53" s="1323"/>
      <c r="CU53" s="1323"/>
      <c r="CV53" s="1323">
        <v>58.3</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599</v>
      </c>
      <c r="AO55" s="1322"/>
      <c r="AP55" s="1322"/>
      <c r="AQ55" s="1322"/>
      <c r="AR55" s="1322"/>
      <c r="AS55" s="1322"/>
      <c r="AT55" s="1322"/>
      <c r="AU55" s="1322"/>
      <c r="AV55" s="1322"/>
      <c r="AW55" s="1322"/>
      <c r="AX55" s="1322"/>
      <c r="AY55" s="1322"/>
      <c r="AZ55" s="1322"/>
      <c r="BA55" s="1322"/>
      <c r="BB55" s="1325" t="s">
        <v>597</v>
      </c>
      <c r="BC55" s="1325"/>
      <c r="BD55" s="1325"/>
      <c r="BE55" s="1325"/>
      <c r="BF55" s="1325"/>
      <c r="BG55" s="1325"/>
      <c r="BH55" s="1325"/>
      <c r="BI55" s="1325"/>
      <c r="BJ55" s="1325"/>
      <c r="BK55" s="1325"/>
      <c r="BL55" s="1325"/>
      <c r="BM55" s="1325"/>
      <c r="BN55" s="1325"/>
      <c r="BO55" s="1325"/>
      <c r="BP55" s="1323">
        <v>37.299999999999997</v>
      </c>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598</v>
      </c>
      <c r="BC57" s="1325"/>
      <c r="BD57" s="1325"/>
      <c r="BE57" s="1325"/>
      <c r="BF57" s="1325"/>
      <c r="BG57" s="1325"/>
      <c r="BH57" s="1325"/>
      <c r="BI57" s="1325"/>
      <c r="BJ57" s="1325"/>
      <c r="BK57" s="1325"/>
      <c r="BL57" s="1325"/>
      <c r="BM57" s="1325"/>
      <c r="BN57" s="1325"/>
      <c r="BO57" s="1325"/>
      <c r="BP57" s="1323">
        <v>55.2</v>
      </c>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600</v>
      </c>
    </row>
    <row r="64" spans="1:109">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601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595</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551</v>
      </c>
      <c r="BQ72" s="1322"/>
      <c r="BR72" s="1322"/>
      <c r="BS72" s="1322"/>
      <c r="BT72" s="1322"/>
      <c r="BU72" s="1322"/>
      <c r="BV72" s="1322"/>
      <c r="BW72" s="1322"/>
      <c r="BX72" s="1322" t="s">
        <v>552</v>
      </c>
      <c r="BY72" s="1322"/>
      <c r="BZ72" s="1322"/>
      <c r="CA72" s="1322"/>
      <c r="CB72" s="1322"/>
      <c r="CC72" s="1322"/>
      <c r="CD72" s="1322"/>
      <c r="CE72" s="1322"/>
      <c r="CF72" s="1322" t="s">
        <v>553</v>
      </c>
      <c r="CG72" s="1322"/>
      <c r="CH72" s="1322"/>
      <c r="CI72" s="1322"/>
      <c r="CJ72" s="1322"/>
      <c r="CK72" s="1322"/>
      <c r="CL72" s="1322"/>
      <c r="CM72" s="1322"/>
      <c r="CN72" s="1322" t="s">
        <v>554</v>
      </c>
      <c r="CO72" s="1322"/>
      <c r="CP72" s="1322"/>
      <c r="CQ72" s="1322"/>
      <c r="CR72" s="1322"/>
      <c r="CS72" s="1322"/>
      <c r="CT72" s="1322"/>
      <c r="CU72" s="1322"/>
      <c r="CV72" s="1322" t="s">
        <v>555</v>
      </c>
      <c r="CW72" s="1322"/>
      <c r="CX72" s="1322"/>
      <c r="CY72" s="1322"/>
      <c r="CZ72" s="1322"/>
      <c r="DA72" s="1322"/>
      <c r="DB72" s="1322"/>
      <c r="DC72" s="1322"/>
    </row>
    <row r="73" spans="2:107">
      <c r="B73" s="395"/>
      <c r="G73" s="1328"/>
      <c r="H73" s="1328"/>
      <c r="I73" s="1328"/>
      <c r="J73" s="1328"/>
      <c r="K73" s="1329"/>
      <c r="L73" s="1329"/>
      <c r="M73" s="1329"/>
      <c r="N73" s="1329"/>
      <c r="AM73" s="404"/>
      <c r="AN73" s="1325" t="s">
        <v>596</v>
      </c>
      <c r="AO73" s="1325"/>
      <c r="AP73" s="1325"/>
      <c r="AQ73" s="1325"/>
      <c r="AR73" s="1325"/>
      <c r="AS73" s="1325"/>
      <c r="AT73" s="1325"/>
      <c r="AU73" s="1325"/>
      <c r="AV73" s="1325"/>
      <c r="AW73" s="1325"/>
      <c r="AX73" s="1325"/>
      <c r="AY73" s="1325"/>
      <c r="AZ73" s="1325"/>
      <c r="BA73" s="1325"/>
      <c r="BB73" s="1325" t="s">
        <v>597</v>
      </c>
      <c r="BC73" s="1325"/>
      <c r="BD73" s="1325"/>
      <c r="BE73" s="1325"/>
      <c r="BF73" s="1325"/>
      <c r="BG73" s="1325"/>
      <c r="BH73" s="1325"/>
      <c r="BI73" s="1325"/>
      <c r="BJ73" s="1325"/>
      <c r="BK73" s="1325"/>
      <c r="BL73" s="1325"/>
      <c r="BM73" s="1325"/>
      <c r="BN73" s="1325"/>
      <c r="BO73" s="1325"/>
      <c r="BP73" s="1323">
        <v>186.1</v>
      </c>
      <c r="BQ73" s="1323"/>
      <c r="BR73" s="1323"/>
      <c r="BS73" s="1323"/>
      <c r="BT73" s="1323"/>
      <c r="BU73" s="1323"/>
      <c r="BV73" s="1323"/>
      <c r="BW73" s="1323"/>
      <c r="BX73" s="1323">
        <v>174</v>
      </c>
      <c r="BY73" s="1323"/>
      <c r="BZ73" s="1323"/>
      <c r="CA73" s="1323"/>
      <c r="CB73" s="1323"/>
      <c r="CC73" s="1323"/>
      <c r="CD73" s="1323"/>
      <c r="CE73" s="1323"/>
      <c r="CF73" s="1323">
        <v>161</v>
      </c>
      <c r="CG73" s="1323"/>
      <c r="CH73" s="1323"/>
      <c r="CI73" s="1323"/>
      <c r="CJ73" s="1323"/>
      <c r="CK73" s="1323"/>
      <c r="CL73" s="1323"/>
      <c r="CM73" s="1323"/>
      <c r="CN73" s="1323">
        <v>149.1</v>
      </c>
      <c r="CO73" s="1323"/>
      <c r="CP73" s="1323"/>
      <c r="CQ73" s="1323"/>
      <c r="CR73" s="1323"/>
      <c r="CS73" s="1323"/>
      <c r="CT73" s="1323"/>
      <c r="CU73" s="1323"/>
      <c r="CV73" s="1323">
        <v>131.4</v>
      </c>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602</v>
      </c>
      <c r="BC75" s="1325"/>
      <c r="BD75" s="1325"/>
      <c r="BE75" s="1325"/>
      <c r="BF75" s="1325"/>
      <c r="BG75" s="1325"/>
      <c r="BH75" s="1325"/>
      <c r="BI75" s="1325"/>
      <c r="BJ75" s="1325"/>
      <c r="BK75" s="1325"/>
      <c r="BL75" s="1325"/>
      <c r="BM75" s="1325"/>
      <c r="BN75" s="1325"/>
      <c r="BO75" s="1325"/>
      <c r="BP75" s="1323">
        <v>17.3</v>
      </c>
      <c r="BQ75" s="1323"/>
      <c r="BR75" s="1323"/>
      <c r="BS75" s="1323"/>
      <c r="BT75" s="1323"/>
      <c r="BU75" s="1323"/>
      <c r="BV75" s="1323"/>
      <c r="BW75" s="1323"/>
      <c r="BX75" s="1323">
        <v>16.7</v>
      </c>
      <c r="BY75" s="1323"/>
      <c r="BZ75" s="1323"/>
      <c r="CA75" s="1323"/>
      <c r="CB75" s="1323"/>
      <c r="CC75" s="1323"/>
      <c r="CD75" s="1323"/>
      <c r="CE75" s="1323"/>
      <c r="CF75" s="1323">
        <v>16.7</v>
      </c>
      <c r="CG75" s="1323"/>
      <c r="CH75" s="1323"/>
      <c r="CI75" s="1323"/>
      <c r="CJ75" s="1323"/>
      <c r="CK75" s="1323"/>
      <c r="CL75" s="1323"/>
      <c r="CM75" s="1323"/>
      <c r="CN75" s="1323">
        <v>15.9</v>
      </c>
      <c r="CO75" s="1323"/>
      <c r="CP75" s="1323"/>
      <c r="CQ75" s="1323"/>
      <c r="CR75" s="1323"/>
      <c r="CS75" s="1323"/>
      <c r="CT75" s="1323"/>
      <c r="CU75" s="1323"/>
      <c r="CV75" s="1323">
        <v>15</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599</v>
      </c>
      <c r="AO77" s="1322"/>
      <c r="AP77" s="1322"/>
      <c r="AQ77" s="1322"/>
      <c r="AR77" s="1322"/>
      <c r="AS77" s="1322"/>
      <c r="AT77" s="1322"/>
      <c r="AU77" s="1322"/>
      <c r="AV77" s="1322"/>
      <c r="AW77" s="1322"/>
      <c r="AX77" s="1322"/>
      <c r="AY77" s="1322"/>
      <c r="AZ77" s="1322"/>
      <c r="BA77" s="1322"/>
      <c r="BB77" s="1325" t="s">
        <v>597</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602</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b2t8Ko0wlin/Bw4106dTPvsvwuOM2n/6gZSTeFZNkgA3QrSn0KXetfupTvUU1DuqnSzqP6OCPjCJIfeiI9t5nA==" saltValue="ykcPAycZs2V2mlkUqgVf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T10" zoomScale="85" zoomScaleNormal="85" zoomScaleSheetLayoutView="70"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mCMqq18AFxrYhfwxCALDMUUUgWFZtfK0CzGwFGlymXRx62oH8bwhwWrPkt/lsnKSXiCsWhH2310dmDKY593YvQ==" saltValue="v0p+9bJegb5t97LNEhWp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6" zoomScale="85" zoomScaleNormal="85" zoomScaleSheetLayoutView="55" workbookViewId="0">
      <selection activeCell="AN65" sqref="AN65:DC6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7RLZMKhbLTNXLr5/fgxVP2co5/g9cBSOkmZWzAohvB5WR5WFd8TzA+bXS+ENj4tIw7osxj2C6Tl91zvI483g/g==" saltValue="ui2XSSVGJW9KwwmqZ/3O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548</v>
      </c>
      <c r="G2" s="157"/>
      <c r="H2" s="158"/>
    </row>
    <row r="3" spans="1:8">
      <c r="A3" s="154" t="s">
        <v>541</v>
      </c>
      <c r="B3" s="159"/>
      <c r="C3" s="160"/>
      <c r="D3" s="161">
        <v>36039</v>
      </c>
      <c r="E3" s="162"/>
      <c r="F3" s="163">
        <v>54227</v>
      </c>
      <c r="G3" s="164"/>
      <c r="H3" s="165"/>
    </row>
    <row r="4" spans="1:8">
      <c r="A4" s="166"/>
      <c r="B4" s="167"/>
      <c r="C4" s="168"/>
      <c r="D4" s="169">
        <v>21861</v>
      </c>
      <c r="E4" s="170"/>
      <c r="F4" s="171">
        <v>29694</v>
      </c>
      <c r="G4" s="172"/>
      <c r="H4" s="173"/>
    </row>
    <row r="5" spans="1:8">
      <c r="A5" s="154" t="s">
        <v>543</v>
      </c>
      <c r="B5" s="159"/>
      <c r="C5" s="160"/>
      <c r="D5" s="161">
        <v>50478</v>
      </c>
      <c r="E5" s="162"/>
      <c r="F5" s="163">
        <v>57295</v>
      </c>
      <c r="G5" s="164"/>
      <c r="H5" s="165"/>
    </row>
    <row r="6" spans="1:8">
      <c r="A6" s="166"/>
      <c r="B6" s="167"/>
      <c r="C6" s="168"/>
      <c r="D6" s="169">
        <v>37212</v>
      </c>
      <c r="E6" s="170"/>
      <c r="F6" s="171">
        <v>32771</v>
      </c>
      <c r="G6" s="172"/>
      <c r="H6" s="173"/>
    </row>
    <row r="7" spans="1:8">
      <c r="A7" s="154" t="s">
        <v>544</v>
      </c>
      <c r="B7" s="159"/>
      <c r="C7" s="160"/>
      <c r="D7" s="161">
        <v>70426</v>
      </c>
      <c r="E7" s="162"/>
      <c r="F7" s="163">
        <v>54110</v>
      </c>
      <c r="G7" s="164"/>
      <c r="H7" s="165"/>
    </row>
    <row r="8" spans="1:8">
      <c r="A8" s="166"/>
      <c r="B8" s="167"/>
      <c r="C8" s="168"/>
      <c r="D8" s="169">
        <v>49932</v>
      </c>
      <c r="E8" s="170"/>
      <c r="F8" s="171">
        <v>30620</v>
      </c>
      <c r="G8" s="172"/>
      <c r="H8" s="173"/>
    </row>
    <row r="9" spans="1:8">
      <c r="A9" s="154" t="s">
        <v>545</v>
      </c>
      <c r="B9" s="159"/>
      <c r="C9" s="160"/>
      <c r="D9" s="161">
        <v>65760</v>
      </c>
      <c r="E9" s="162"/>
      <c r="F9" s="163">
        <v>54684</v>
      </c>
      <c r="G9" s="164"/>
      <c r="H9" s="165"/>
    </row>
    <row r="10" spans="1:8">
      <c r="A10" s="166"/>
      <c r="B10" s="167"/>
      <c r="C10" s="168"/>
      <c r="D10" s="169">
        <v>37472</v>
      </c>
      <c r="E10" s="170"/>
      <c r="F10" s="171">
        <v>32829</v>
      </c>
      <c r="G10" s="172"/>
      <c r="H10" s="173"/>
    </row>
    <row r="11" spans="1:8">
      <c r="A11" s="154" t="s">
        <v>546</v>
      </c>
      <c r="B11" s="159"/>
      <c r="C11" s="160"/>
      <c r="D11" s="161">
        <v>36542</v>
      </c>
      <c r="E11" s="162"/>
      <c r="F11" s="163">
        <v>62383</v>
      </c>
      <c r="G11" s="164"/>
      <c r="H11" s="165"/>
    </row>
    <row r="12" spans="1:8">
      <c r="A12" s="166"/>
      <c r="B12" s="167"/>
      <c r="C12" s="174"/>
      <c r="D12" s="169">
        <v>22192</v>
      </c>
      <c r="E12" s="170"/>
      <c r="F12" s="171">
        <v>35325</v>
      </c>
      <c r="G12" s="172"/>
      <c r="H12" s="173"/>
    </row>
    <row r="13" spans="1:8">
      <c r="A13" s="154"/>
      <c r="B13" s="159"/>
      <c r="C13" s="175"/>
      <c r="D13" s="176">
        <v>51849</v>
      </c>
      <c r="E13" s="177"/>
      <c r="F13" s="178">
        <v>56540</v>
      </c>
      <c r="G13" s="179"/>
      <c r="H13" s="165"/>
    </row>
    <row r="14" spans="1:8">
      <c r="A14" s="166"/>
      <c r="B14" s="167"/>
      <c r="C14" s="168"/>
      <c r="D14" s="169">
        <v>33734</v>
      </c>
      <c r="E14" s="170"/>
      <c r="F14" s="171">
        <v>32248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3.53</v>
      </c>
      <c r="C19" s="180">
        <f>ROUND(VALUE(SUBSTITUTE(実質収支比率等に係る経年分析!G$48,"▲","-")),2)</f>
        <v>3.45</v>
      </c>
      <c r="D19" s="180">
        <f>ROUND(VALUE(SUBSTITUTE(実質収支比率等に係る経年分析!H$48,"▲","-")),2)</f>
        <v>3.08</v>
      </c>
      <c r="E19" s="180">
        <f>ROUND(VALUE(SUBSTITUTE(実質収支比率等に係る経年分析!I$48,"▲","-")),2)</f>
        <v>3.66</v>
      </c>
      <c r="F19" s="180">
        <f>ROUND(VALUE(SUBSTITUTE(実質収支比率等に係る経年分析!J$48,"▲","-")),2)</f>
        <v>4.45</v>
      </c>
    </row>
    <row r="20" spans="1:11">
      <c r="A20" s="180" t="s">
        <v>54</v>
      </c>
      <c r="B20" s="180">
        <f>ROUND(VALUE(SUBSTITUTE(実質収支比率等に係る経年分析!F$47,"▲","-")),2)</f>
        <v>8.4</v>
      </c>
      <c r="C20" s="180">
        <f>ROUND(VALUE(SUBSTITUTE(実質収支比率等に係る経年分析!G$47,"▲","-")),2)</f>
        <v>8.09</v>
      </c>
      <c r="D20" s="180">
        <f>ROUND(VALUE(SUBSTITUTE(実質収支比率等に係る経年分析!H$47,"▲","-")),2)</f>
        <v>7.76</v>
      </c>
      <c r="E20" s="180">
        <f>ROUND(VALUE(SUBSTITUTE(実質収支比率等に係る経年分析!I$47,"▲","-")),2)</f>
        <v>7.95</v>
      </c>
      <c r="F20" s="180">
        <f>ROUND(VALUE(SUBSTITUTE(実質収支比率等に係る経年分析!J$47,"▲","-")),2)</f>
        <v>9.59</v>
      </c>
    </row>
    <row r="21" spans="1:11">
      <c r="A21" s="180" t="s">
        <v>55</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-0.4</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0.91</v>
      </c>
      <c r="F21" s="180">
        <f>IF(ISNUMBER(VALUE(SUBSTITUTE(実質収支比率等に係る経年分析!J$49,"▲","-"))),ROUND(VALUE(SUBSTITUTE(実質収支比率等に係る経年分析!J$49,"▲","-")),2),NA())</f>
        <v>2.64</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栗東墓地公園特別会計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3.59</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4.3600000000000003</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9.49</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2413</v>
      </c>
      <c r="E42" s="182"/>
      <c r="F42" s="182"/>
      <c r="G42" s="182">
        <f>'実質公債費比率（分子）の構造'!L$52</f>
        <v>2538</v>
      </c>
      <c r="H42" s="182"/>
      <c r="I42" s="182"/>
      <c r="J42" s="182">
        <f>'実質公債費比率（分子）の構造'!M$52</f>
        <v>2660</v>
      </c>
      <c r="K42" s="182"/>
      <c r="L42" s="182"/>
      <c r="M42" s="182">
        <f>'実質公債費比率（分子）の構造'!N$52</f>
        <v>2646</v>
      </c>
      <c r="N42" s="182"/>
      <c r="O42" s="182"/>
      <c r="P42" s="182">
        <f>'実質公債費比率（分子）の構造'!O$52</f>
        <v>2689</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153</v>
      </c>
      <c r="C44" s="182"/>
      <c r="D44" s="182"/>
      <c r="E44" s="182">
        <f>'実質公債費比率（分子）の構造'!L$50</f>
        <v>134</v>
      </c>
      <c r="F44" s="182"/>
      <c r="G44" s="182"/>
      <c r="H44" s="182">
        <f>'実質公債費比率（分子）の構造'!M$50</f>
        <v>113</v>
      </c>
      <c r="I44" s="182"/>
      <c r="J44" s="182"/>
      <c r="K44" s="182">
        <f>'実質公債費比率（分子）の構造'!N$50</f>
        <v>121</v>
      </c>
      <c r="L44" s="182"/>
      <c r="M44" s="182"/>
      <c r="N44" s="182">
        <f>'実質公債費比率（分子）の構造'!O$50</f>
        <v>124</v>
      </c>
      <c r="O44" s="182"/>
      <c r="P44" s="182"/>
    </row>
    <row r="45" spans="1:16">
      <c r="A45" s="182" t="s">
        <v>65</v>
      </c>
      <c r="B45" s="182">
        <f>'実質公債費比率（分子）の構造'!K$49</f>
        <v>105</v>
      </c>
      <c r="C45" s="182"/>
      <c r="D45" s="182"/>
      <c r="E45" s="182">
        <f>'実質公債費比率（分子）の構造'!L$49</f>
        <v>63</v>
      </c>
      <c r="F45" s="182"/>
      <c r="G45" s="182"/>
      <c r="H45" s="182">
        <f>'実質公債費比率（分子）の構造'!M$49</f>
        <v>75</v>
      </c>
      <c r="I45" s="182"/>
      <c r="J45" s="182"/>
      <c r="K45" s="182">
        <f>'実質公債費比率（分子）の構造'!N$49</f>
        <v>77</v>
      </c>
      <c r="L45" s="182"/>
      <c r="M45" s="182"/>
      <c r="N45" s="182">
        <f>'実質公債費比率（分子）の構造'!O$49</f>
        <v>73</v>
      </c>
      <c r="O45" s="182"/>
      <c r="P45" s="182"/>
    </row>
    <row r="46" spans="1:16">
      <c r="A46" s="182" t="s">
        <v>66</v>
      </c>
      <c r="B46" s="182">
        <f>'実質公債費比率（分子）の構造'!K$48</f>
        <v>367</v>
      </c>
      <c r="C46" s="182"/>
      <c r="D46" s="182"/>
      <c r="E46" s="182">
        <f>'実質公債費比率（分子）の構造'!L$48</f>
        <v>294</v>
      </c>
      <c r="F46" s="182"/>
      <c r="G46" s="182"/>
      <c r="H46" s="182">
        <f>'実質公債費比率（分子）の構造'!M$48</f>
        <v>305</v>
      </c>
      <c r="I46" s="182"/>
      <c r="J46" s="182"/>
      <c r="K46" s="182">
        <f>'実質公債費比率（分子）の構造'!N$48</f>
        <v>275</v>
      </c>
      <c r="L46" s="182"/>
      <c r="M46" s="182"/>
      <c r="N46" s="182">
        <f>'実質公債費比率（分子）の構造'!O$48</f>
        <v>248</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3870</v>
      </c>
      <c r="C49" s="182"/>
      <c r="D49" s="182"/>
      <c r="E49" s="182">
        <f>'実質公債費比率（分子）の構造'!L$45</f>
        <v>3993</v>
      </c>
      <c r="F49" s="182"/>
      <c r="G49" s="182"/>
      <c r="H49" s="182">
        <f>'実質公債費比率（分子）の構造'!M$45</f>
        <v>4279</v>
      </c>
      <c r="I49" s="182"/>
      <c r="J49" s="182"/>
      <c r="K49" s="182">
        <f>'実質公債費比率（分子）の構造'!N$45</f>
        <v>3993</v>
      </c>
      <c r="L49" s="182"/>
      <c r="M49" s="182"/>
      <c r="N49" s="182">
        <f>'実質公債費比率（分子）の構造'!O$45</f>
        <v>3971</v>
      </c>
      <c r="O49" s="182"/>
      <c r="P49" s="182"/>
    </row>
    <row r="50" spans="1:16">
      <c r="A50" s="182" t="s">
        <v>70</v>
      </c>
      <c r="B50" s="182" t="e">
        <f>NA()</f>
        <v>#N/A</v>
      </c>
      <c r="C50" s="182">
        <f>IF(ISNUMBER('実質公債費比率（分子）の構造'!K$53),'実質公債費比率（分子）の構造'!K$53,NA())</f>
        <v>2082</v>
      </c>
      <c r="D50" s="182" t="e">
        <f>NA()</f>
        <v>#N/A</v>
      </c>
      <c r="E50" s="182" t="e">
        <f>NA()</f>
        <v>#N/A</v>
      </c>
      <c r="F50" s="182">
        <f>IF(ISNUMBER('実質公債費比率（分子）の構造'!L$53),'実質公債費比率（分子）の構造'!L$53,NA())</f>
        <v>1946</v>
      </c>
      <c r="G50" s="182" t="e">
        <f>NA()</f>
        <v>#N/A</v>
      </c>
      <c r="H50" s="182" t="e">
        <f>NA()</f>
        <v>#N/A</v>
      </c>
      <c r="I50" s="182">
        <f>IF(ISNUMBER('実質公債費比率（分子）の構造'!M$53),'実質公債費比率（分子）の構造'!M$53,NA())</f>
        <v>2112</v>
      </c>
      <c r="J50" s="182" t="e">
        <f>NA()</f>
        <v>#N/A</v>
      </c>
      <c r="K50" s="182" t="e">
        <f>NA()</f>
        <v>#N/A</v>
      </c>
      <c r="L50" s="182">
        <f>IF(ISNUMBER('実質公債費比率（分子）の構造'!N$53),'実質公債費比率（分子）の構造'!N$53,NA())</f>
        <v>1820</v>
      </c>
      <c r="M50" s="182" t="e">
        <f>NA()</f>
        <v>#N/A</v>
      </c>
      <c r="N50" s="182" t="e">
        <f>NA()</f>
        <v>#N/A</v>
      </c>
      <c r="O50" s="182">
        <f>IF(ISNUMBER('実質公債費比率（分子）の構造'!O$53),'実質公債費比率（分子）の構造'!O$53,NA())</f>
        <v>1727</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20319</v>
      </c>
      <c r="E56" s="181"/>
      <c r="F56" s="181"/>
      <c r="G56" s="181">
        <f>'将来負担比率（分子）の構造'!J$52</f>
        <v>20054</v>
      </c>
      <c r="H56" s="181"/>
      <c r="I56" s="181"/>
      <c r="J56" s="181">
        <f>'将来負担比率（分子）の構造'!K$52</f>
        <v>19494</v>
      </c>
      <c r="K56" s="181"/>
      <c r="L56" s="181"/>
      <c r="M56" s="181">
        <f>'将来負担比率（分子）の構造'!L$52</f>
        <v>18738</v>
      </c>
      <c r="N56" s="181"/>
      <c r="O56" s="181"/>
      <c r="P56" s="181">
        <f>'将来負担比率（分子）の構造'!M$52</f>
        <v>17809</v>
      </c>
    </row>
    <row r="57" spans="1:16">
      <c r="A57" s="181" t="s">
        <v>41</v>
      </c>
      <c r="B57" s="181"/>
      <c r="C57" s="181"/>
      <c r="D57" s="181">
        <f>'将来負担比率（分子）の構造'!I$51</f>
        <v>8538</v>
      </c>
      <c r="E57" s="181"/>
      <c r="F57" s="181"/>
      <c r="G57" s="181">
        <f>'将来負担比率（分子）の構造'!J$51</f>
        <v>8842</v>
      </c>
      <c r="H57" s="181"/>
      <c r="I57" s="181"/>
      <c r="J57" s="181">
        <f>'将来負担比率（分子）の構造'!K$51</f>
        <v>8765</v>
      </c>
      <c r="K57" s="181"/>
      <c r="L57" s="181"/>
      <c r="M57" s="181">
        <f>'将来負担比率（分子）の構造'!L$51</f>
        <v>8162</v>
      </c>
      <c r="N57" s="181"/>
      <c r="O57" s="181"/>
      <c r="P57" s="181">
        <f>'将来負担比率（分子）の構造'!M$51</f>
        <v>7732</v>
      </c>
    </row>
    <row r="58" spans="1:16">
      <c r="A58" s="181" t="s">
        <v>40</v>
      </c>
      <c r="B58" s="181"/>
      <c r="C58" s="181"/>
      <c r="D58" s="181">
        <f>'将来負担比率（分子）の構造'!I$50</f>
        <v>4455</v>
      </c>
      <c r="E58" s="181"/>
      <c r="F58" s="181"/>
      <c r="G58" s="181">
        <f>'将来負担比率（分子）の構造'!J$50</f>
        <v>4471</v>
      </c>
      <c r="H58" s="181"/>
      <c r="I58" s="181"/>
      <c r="J58" s="181">
        <f>'将来負担比率（分子）の構造'!K$50</f>
        <v>5427</v>
      </c>
      <c r="K58" s="181"/>
      <c r="L58" s="181"/>
      <c r="M58" s="181">
        <f>'将来負担比率（分子）の構造'!L$50</f>
        <v>4703</v>
      </c>
      <c r="N58" s="181"/>
      <c r="O58" s="181"/>
      <c r="P58" s="181">
        <f>'将来負担比率（分子）の構造'!M$50</f>
        <v>5072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987</v>
      </c>
      <c r="C62" s="181"/>
      <c r="D62" s="181"/>
      <c r="E62" s="181">
        <f>'将来負担比率（分子）の構造'!J$45</f>
        <v>930</v>
      </c>
      <c r="F62" s="181"/>
      <c r="G62" s="181"/>
      <c r="H62" s="181">
        <f>'将来負担比率（分子）の構造'!K$45</f>
        <v>932</v>
      </c>
      <c r="I62" s="181"/>
      <c r="J62" s="181"/>
      <c r="K62" s="181">
        <f>'将来負担比率（分子）の構造'!L$45</f>
        <v>134</v>
      </c>
      <c r="L62" s="181"/>
      <c r="M62" s="181"/>
      <c r="N62" s="181">
        <f>'将来負担比率（分子）の構造'!M$45</f>
        <v>2</v>
      </c>
      <c r="O62" s="181"/>
      <c r="P62" s="181"/>
    </row>
    <row r="63" spans="1:16">
      <c r="A63" s="181" t="s">
        <v>33</v>
      </c>
      <c r="B63" s="181">
        <f>'将来負担比率（分子）の構造'!I$44</f>
        <v>604</v>
      </c>
      <c r="C63" s="181"/>
      <c r="D63" s="181"/>
      <c r="E63" s="181">
        <f>'将来負担比率（分子）の構造'!J$44</f>
        <v>690</v>
      </c>
      <c r="F63" s="181"/>
      <c r="G63" s="181"/>
      <c r="H63" s="181">
        <f>'将来負担比率（分子）の構造'!K$44</f>
        <v>656</v>
      </c>
      <c r="I63" s="181"/>
      <c r="J63" s="181"/>
      <c r="K63" s="181">
        <f>'将来負担比率（分子）の構造'!L$44</f>
        <v>628</v>
      </c>
      <c r="L63" s="181"/>
      <c r="M63" s="181"/>
      <c r="N63" s="181">
        <f>'将来負担比率（分子）の構造'!M$44</f>
        <v>584</v>
      </c>
      <c r="O63" s="181"/>
      <c r="P63" s="181"/>
    </row>
    <row r="64" spans="1:16">
      <c r="A64" s="181" t="s">
        <v>32</v>
      </c>
      <c r="B64" s="181">
        <f>'将来負担比率（分子）の構造'!I$43</f>
        <v>5973</v>
      </c>
      <c r="C64" s="181"/>
      <c r="D64" s="181"/>
      <c r="E64" s="181">
        <f>'将来負担比率（分子）の構造'!J$43</f>
        <v>5448</v>
      </c>
      <c r="F64" s="181"/>
      <c r="G64" s="181"/>
      <c r="H64" s="181">
        <f>'将来負担比率（分子）の構造'!K$43</f>
        <v>5173</v>
      </c>
      <c r="I64" s="181"/>
      <c r="J64" s="181"/>
      <c r="K64" s="181">
        <f>'将来負担比率（分子）の構造'!L$43</f>
        <v>4534</v>
      </c>
      <c r="L64" s="181"/>
      <c r="M64" s="181"/>
      <c r="N64" s="181">
        <f>'将来負担比率（分子）の構造'!M$43</f>
        <v>4200</v>
      </c>
      <c r="O64" s="181"/>
      <c r="P64" s="181"/>
    </row>
    <row r="65" spans="1:16">
      <c r="A65" s="181" t="s">
        <v>31</v>
      </c>
      <c r="B65" s="181">
        <f>'将来負担比率（分子）の構造'!I$42</f>
        <v>1289</v>
      </c>
      <c r="C65" s="181"/>
      <c r="D65" s="181"/>
      <c r="E65" s="181">
        <f>'将来負担比率（分子）の構造'!J$42</f>
        <v>1153</v>
      </c>
      <c r="F65" s="181"/>
      <c r="G65" s="181"/>
      <c r="H65" s="181">
        <f>'将来負担比率（分子）の構造'!K$42</f>
        <v>1091</v>
      </c>
      <c r="I65" s="181"/>
      <c r="J65" s="181"/>
      <c r="K65" s="181">
        <f>'将来負担比率（分子）の構造'!L$42</f>
        <v>967</v>
      </c>
      <c r="L65" s="181"/>
      <c r="M65" s="181"/>
      <c r="N65" s="181">
        <f>'将来負担比率（分子）の構造'!M$42</f>
        <v>843</v>
      </c>
      <c r="O65" s="181"/>
      <c r="P65" s="181"/>
    </row>
    <row r="66" spans="1:16">
      <c r="A66" s="181" t="s">
        <v>30</v>
      </c>
      <c r="B66" s="181">
        <f>'将来負担比率（分子）の構造'!I$41</f>
        <v>47042</v>
      </c>
      <c r="C66" s="181"/>
      <c r="D66" s="181"/>
      <c r="E66" s="181">
        <f>'将来負担比率（分子）の構造'!J$41</f>
        <v>46232</v>
      </c>
      <c r="F66" s="181"/>
      <c r="G66" s="181"/>
      <c r="H66" s="181">
        <f>'将来負担比率（分子）の構造'!K$41</f>
        <v>45663</v>
      </c>
      <c r="I66" s="181"/>
      <c r="J66" s="181"/>
      <c r="K66" s="181">
        <f>'将来負担比率（分子）の構造'!L$41</f>
        <v>44013</v>
      </c>
      <c r="L66" s="181"/>
      <c r="M66" s="181"/>
      <c r="N66" s="181">
        <f>'将来負担比率（分子）の構造'!M$41</f>
        <v>41776</v>
      </c>
      <c r="O66" s="181"/>
      <c r="P66" s="181"/>
    </row>
    <row r="67" spans="1:16">
      <c r="A67" s="181" t="s">
        <v>74</v>
      </c>
      <c r="B67" s="181" t="e">
        <f>NA()</f>
        <v>#N/A</v>
      </c>
      <c r="C67" s="181">
        <f>IF(ISNUMBER('将来負担比率（分子）の構造'!I$53), IF('将来負担比率（分子）の構造'!I$53 &lt; 0, 0, '将来負担比率（分子）の構造'!I$53), NA())</f>
        <v>22583</v>
      </c>
      <c r="D67" s="181" t="e">
        <f>NA()</f>
        <v>#N/A</v>
      </c>
      <c r="E67" s="181" t="e">
        <f>NA()</f>
        <v>#N/A</v>
      </c>
      <c r="F67" s="181">
        <f>IF(ISNUMBER('将来負担比率（分子）の構造'!J$53), IF('将来負担比率（分子）の構造'!J$53 &lt; 0, 0, '将来負担比率（分子）の構造'!J$53), NA())</f>
        <v>21087</v>
      </c>
      <c r="G67" s="181" t="e">
        <f>NA()</f>
        <v>#N/A</v>
      </c>
      <c r="H67" s="181" t="e">
        <f>NA()</f>
        <v>#N/A</v>
      </c>
      <c r="I67" s="181">
        <f>IF(ISNUMBER('将来負担比率（分子）の構造'!K$53), IF('将来負担比率（分子）の構造'!K$53 &lt; 0, 0, '将来負担比率（分子）の構造'!K$53), NA())</f>
        <v>19831</v>
      </c>
      <c r="J67" s="181" t="e">
        <f>NA()</f>
        <v>#N/A</v>
      </c>
      <c r="K67" s="181" t="e">
        <f>NA()</f>
        <v>#N/A</v>
      </c>
      <c r="L67" s="181">
        <f>IF(ISNUMBER('将来負担比率（分子）の構造'!L$53), IF('将来負担比率（分子）の構造'!L$53 &lt; 0, 0, '将来負担比率（分子）の構造'!L$53), NA())</f>
        <v>18673</v>
      </c>
      <c r="M67" s="181" t="e">
        <f>NA()</f>
        <v>#N/A</v>
      </c>
      <c r="N67" s="181" t="e">
        <f>NA()</f>
        <v>#N/A</v>
      </c>
      <c r="O67" s="181">
        <f>IF(ISNUMBER('将来負担比率（分子）の構造'!M$53), IF('将来負担比率（分子）の構造'!M$53 &lt; 0, 0, '将来負担比率（分子）の構造'!M$53), NA())</f>
        <v>16792</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1075</v>
      </c>
      <c r="C72" s="185">
        <f>基金残高に係る経年分析!G55</f>
        <v>1116</v>
      </c>
      <c r="D72" s="185">
        <f>基金残高に係る経年分析!H55</f>
        <v>1371</v>
      </c>
    </row>
    <row r="73" spans="1:16">
      <c r="A73" s="184" t="s">
        <v>77</v>
      </c>
      <c r="B73" s="185">
        <f>基金残高に係る経年分析!F56</f>
        <v>2521</v>
      </c>
      <c r="C73" s="185">
        <f>基金残高に係る経年分析!G56</f>
        <v>2028</v>
      </c>
      <c r="D73" s="185">
        <f>基金残高に係る経年分析!H56</f>
        <v>2374</v>
      </c>
    </row>
    <row r="74" spans="1:16">
      <c r="A74" s="184" t="s">
        <v>78</v>
      </c>
      <c r="B74" s="185">
        <f>基金残高に係る経年分析!F57</f>
        <v>1500</v>
      </c>
      <c r="C74" s="185">
        <f>基金残高に係る経年分析!G57</f>
        <v>1193</v>
      </c>
      <c r="D74" s="185">
        <f>基金残高に係る経年分析!H57</f>
        <v>890</v>
      </c>
    </row>
  </sheetData>
  <sheetProtection algorithmName="SHA-512" hashValue="NH4qWBXoLd8K08lhvAgCqkBUmB/h56uQDFBAI4q9WgqPcll3MDiubbJXE7klkn1is6dopmWoUHqeZjWxLE1FRA==" saltValue="QI8p4giY22wXhwNX0jdm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224</v>
      </c>
      <c r="C5" s="670"/>
      <c r="D5" s="670"/>
      <c r="E5" s="670"/>
      <c r="F5" s="670"/>
      <c r="G5" s="670"/>
      <c r="H5" s="670"/>
      <c r="I5" s="670"/>
      <c r="J5" s="670"/>
      <c r="K5" s="670"/>
      <c r="L5" s="670"/>
      <c r="M5" s="670"/>
      <c r="N5" s="670"/>
      <c r="O5" s="670"/>
      <c r="P5" s="670"/>
      <c r="Q5" s="671"/>
      <c r="R5" s="672">
        <v>13581566</v>
      </c>
      <c r="S5" s="673"/>
      <c r="T5" s="673"/>
      <c r="U5" s="673"/>
      <c r="V5" s="673"/>
      <c r="W5" s="673"/>
      <c r="X5" s="673"/>
      <c r="Y5" s="674"/>
      <c r="Z5" s="675">
        <v>52.5</v>
      </c>
      <c r="AA5" s="675"/>
      <c r="AB5" s="675"/>
      <c r="AC5" s="675"/>
      <c r="AD5" s="676">
        <v>12906425</v>
      </c>
      <c r="AE5" s="676"/>
      <c r="AF5" s="676"/>
      <c r="AG5" s="676"/>
      <c r="AH5" s="676"/>
      <c r="AI5" s="676"/>
      <c r="AJ5" s="676"/>
      <c r="AK5" s="676"/>
      <c r="AL5" s="677">
        <v>86.7</v>
      </c>
      <c r="AM5" s="678"/>
      <c r="AN5" s="678"/>
      <c r="AO5" s="679"/>
      <c r="AP5" s="669" t="s">
        <v>225</v>
      </c>
      <c r="AQ5" s="670"/>
      <c r="AR5" s="670"/>
      <c r="AS5" s="670"/>
      <c r="AT5" s="670"/>
      <c r="AU5" s="670"/>
      <c r="AV5" s="670"/>
      <c r="AW5" s="670"/>
      <c r="AX5" s="670"/>
      <c r="AY5" s="670"/>
      <c r="AZ5" s="670"/>
      <c r="BA5" s="670"/>
      <c r="BB5" s="670"/>
      <c r="BC5" s="670"/>
      <c r="BD5" s="670"/>
      <c r="BE5" s="670"/>
      <c r="BF5" s="671"/>
      <c r="BG5" s="683">
        <v>12906425</v>
      </c>
      <c r="BH5" s="684"/>
      <c r="BI5" s="684"/>
      <c r="BJ5" s="684"/>
      <c r="BK5" s="684"/>
      <c r="BL5" s="684"/>
      <c r="BM5" s="684"/>
      <c r="BN5" s="685"/>
      <c r="BO5" s="686">
        <v>95</v>
      </c>
      <c r="BP5" s="686"/>
      <c r="BQ5" s="686"/>
      <c r="BR5" s="686"/>
      <c r="BS5" s="687">
        <v>216834</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c r="B6" s="680" t="s">
        <v>229</v>
      </c>
      <c r="C6" s="681"/>
      <c r="D6" s="681"/>
      <c r="E6" s="681"/>
      <c r="F6" s="681"/>
      <c r="G6" s="681"/>
      <c r="H6" s="681"/>
      <c r="I6" s="681"/>
      <c r="J6" s="681"/>
      <c r="K6" s="681"/>
      <c r="L6" s="681"/>
      <c r="M6" s="681"/>
      <c r="N6" s="681"/>
      <c r="O6" s="681"/>
      <c r="P6" s="681"/>
      <c r="Q6" s="682"/>
      <c r="R6" s="683">
        <v>178652</v>
      </c>
      <c r="S6" s="684"/>
      <c r="T6" s="684"/>
      <c r="U6" s="684"/>
      <c r="V6" s="684"/>
      <c r="W6" s="684"/>
      <c r="X6" s="684"/>
      <c r="Y6" s="685"/>
      <c r="Z6" s="686">
        <v>0.7</v>
      </c>
      <c r="AA6" s="686"/>
      <c r="AB6" s="686"/>
      <c r="AC6" s="686"/>
      <c r="AD6" s="687">
        <v>178652</v>
      </c>
      <c r="AE6" s="687"/>
      <c r="AF6" s="687"/>
      <c r="AG6" s="687"/>
      <c r="AH6" s="687"/>
      <c r="AI6" s="687"/>
      <c r="AJ6" s="687"/>
      <c r="AK6" s="687"/>
      <c r="AL6" s="688">
        <v>1.2</v>
      </c>
      <c r="AM6" s="689"/>
      <c r="AN6" s="689"/>
      <c r="AO6" s="690"/>
      <c r="AP6" s="680" t="s">
        <v>230</v>
      </c>
      <c r="AQ6" s="681"/>
      <c r="AR6" s="681"/>
      <c r="AS6" s="681"/>
      <c r="AT6" s="681"/>
      <c r="AU6" s="681"/>
      <c r="AV6" s="681"/>
      <c r="AW6" s="681"/>
      <c r="AX6" s="681"/>
      <c r="AY6" s="681"/>
      <c r="AZ6" s="681"/>
      <c r="BA6" s="681"/>
      <c r="BB6" s="681"/>
      <c r="BC6" s="681"/>
      <c r="BD6" s="681"/>
      <c r="BE6" s="681"/>
      <c r="BF6" s="682"/>
      <c r="BG6" s="683">
        <v>12906425</v>
      </c>
      <c r="BH6" s="684"/>
      <c r="BI6" s="684"/>
      <c r="BJ6" s="684"/>
      <c r="BK6" s="684"/>
      <c r="BL6" s="684"/>
      <c r="BM6" s="684"/>
      <c r="BN6" s="685"/>
      <c r="BO6" s="686">
        <v>95</v>
      </c>
      <c r="BP6" s="686"/>
      <c r="BQ6" s="686"/>
      <c r="BR6" s="686"/>
      <c r="BS6" s="687">
        <v>216834</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156731</v>
      </c>
      <c r="CS6" s="684"/>
      <c r="CT6" s="684"/>
      <c r="CU6" s="684"/>
      <c r="CV6" s="684"/>
      <c r="CW6" s="684"/>
      <c r="CX6" s="684"/>
      <c r="CY6" s="685"/>
      <c r="CZ6" s="677">
        <v>0.6</v>
      </c>
      <c r="DA6" s="678"/>
      <c r="DB6" s="678"/>
      <c r="DC6" s="697"/>
      <c r="DD6" s="692" t="s">
        <v>232</v>
      </c>
      <c r="DE6" s="684"/>
      <c r="DF6" s="684"/>
      <c r="DG6" s="684"/>
      <c r="DH6" s="684"/>
      <c r="DI6" s="684"/>
      <c r="DJ6" s="684"/>
      <c r="DK6" s="684"/>
      <c r="DL6" s="684"/>
      <c r="DM6" s="684"/>
      <c r="DN6" s="684"/>
      <c r="DO6" s="684"/>
      <c r="DP6" s="685"/>
      <c r="DQ6" s="692">
        <v>156731</v>
      </c>
      <c r="DR6" s="684"/>
      <c r="DS6" s="684"/>
      <c r="DT6" s="684"/>
      <c r="DU6" s="684"/>
      <c r="DV6" s="684"/>
      <c r="DW6" s="684"/>
      <c r="DX6" s="684"/>
      <c r="DY6" s="684"/>
      <c r="DZ6" s="684"/>
      <c r="EA6" s="684"/>
      <c r="EB6" s="684"/>
      <c r="EC6" s="693"/>
    </row>
    <row r="7" spans="2:143" ht="11.25" customHeight="1">
      <c r="B7" s="680" t="s">
        <v>233</v>
      </c>
      <c r="C7" s="681"/>
      <c r="D7" s="681"/>
      <c r="E7" s="681"/>
      <c r="F7" s="681"/>
      <c r="G7" s="681"/>
      <c r="H7" s="681"/>
      <c r="I7" s="681"/>
      <c r="J7" s="681"/>
      <c r="K7" s="681"/>
      <c r="L7" s="681"/>
      <c r="M7" s="681"/>
      <c r="N7" s="681"/>
      <c r="O7" s="681"/>
      <c r="P7" s="681"/>
      <c r="Q7" s="682"/>
      <c r="R7" s="683">
        <v>11425</v>
      </c>
      <c r="S7" s="684"/>
      <c r="T7" s="684"/>
      <c r="U7" s="684"/>
      <c r="V7" s="684"/>
      <c r="W7" s="684"/>
      <c r="X7" s="684"/>
      <c r="Y7" s="685"/>
      <c r="Z7" s="686">
        <v>0</v>
      </c>
      <c r="AA7" s="686"/>
      <c r="AB7" s="686"/>
      <c r="AC7" s="686"/>
      <c r="AD7" s="687">
        <v>11425</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5836370</v>
      </c>
      <c r="BH7" s="684"/>
      <c r="BI7" s="684"/>
      <c r="BJ7" s="684"/>
      <c r="BK7" s="684"/>
      <c r="BL7" s="684"/>
      <c r="BM7" s="684"/>
      <c r="BN7" s="685"/>
      <c r="BO7" s="686">
        <v>43</v>
      </c>
      <c r="BP7" s="686"/>
      <c r="BQ7" s="686"/>
      <c r="BR7" s="686"/>
      <c r="BS7" s="687">
        <v>216834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2861703</v>
      </c>
      <c r="CS7" s="684"/>
      <c r="CT7" s="684"/>
      <c r="CU7" s="684"/>
      <c r="CV7" s="684"/>
      <c r="CW7" s="684"/>
      <c r="CX7" s="684"/>
      <c r="CY7" s="685"/>
      <c r="CZ7" s="686">
        <v>11.4</v>
      </c>
      <c r="DA7" s="686"/>
      <c r="DB7" s="686"/>
      <c r="DC7" s="686"/>
      <c r="DD7" s="692">
        <v>65022</v>
      </c>
      <c r="DE7" s="684"/>
      <c r="DF7" s="684"/>
      <c r="DG7" s="684"/>
      <c r="DH7" s="684"/>
      <c r="DI7" s="684"/>
      <c r="DJ7" s="684"/>
      <c r="DK7" s="684"/>
      <c r="DL7" s="684"/>
      <c r="DM7" s="684"/>
      <c r="DN7" s="684"/>
      <c r="DO7" s="684"/>
      <c r="DP7" s="685"/>
      <c r="DQ7" s="692">
        <v>2471309</v>
      </c>
      <c r="DR7" s="684"/>
      <c r="DS7" s="684"/>
      <c r="DT7" s="684"/>
      <c r="DU7" s="684"/>
      <c r="DV7" s="684"/>
      <c r="DW7" s="684"/>
      <c r="DX7" s="684"/>
      <c r="DY7" s="684"/>
      <c r="DZ7" s="684"/>
      <c r="EA7" s="684"/>
      <c r="EB7" s="684"/>
      <c r="EC7" s="693"/>
    </row>
    <row r="8" spans="2:143" ht="11.25" customHeight="1">
      <c r="B8" s="680" t="s">
        <v>236</v>
      </c>
      <c r="C8" s="681"/>
      <c r="D8" s="681"/>
      <c r="E8" s="681"/>
      <c r="F8" s="681"/>
      <c r="G8" s="681"/>
      <c r="H8" s="681"/>
      <c r="I8" s="681"/>
      <c r="J8" s="681"/>
      <c r="K8" s="681"/>
      <c r="L8" s="681"/>
      <c r="M8" s="681"/>
      <c r="N8" s="681"/>
      <c r="O8" s="681"/>
      <c r="P8" s="681"/>
      <c r="Q8" s="682"/>
      <c r="R8" s="683">
        <v>50532</v>
      </c>
      <c r="S8" s="684"/>
      <c r="T8" s="684"/>
      <c r="U8" s="684"/>
      <c r="V8" s="684"/>
      <c r="W8" s="684"/>
      <c r="X8" s="684"/>
      <c r="Y8" s="685"/>
      <c r="Z8" s="686">
        <v>0.2</v>
      </c>
      <c r="AA8" s="686"/>
      <c r="AB8" s="686"/>
      <c r="AC8" s="686"/>
      <c r="AD8" s="687">
        <v>50532</v>
      </c>
      <c r="AE8" s="687"/>
      <c r="AF8" s="687"/>
      <c r="AG8" s="687"/>
      <c r="AH8" s="687"/>
      <c r="AI8" s="687"/>
      <c r="AJ8" s="687"/>
      <c r="AK8" s="687"/>
      <c r="AL8" s="688">
        <v>0.3</v>
      </c>
      <c r="AM8" s="689"/>
      <c r="AN8" s="689"/>
      <c r="AO8" s="690"/>
      <c r="AP8" s="680" t="s">
        <v>237</v>
      </c>
      <c r="AQ8" s="681"/>
      <c r="AR8" s="681"/>
      <c r="AS8" s="681"/>
      <c r="AT8" s="681"/>
      <c r="AU8" s="681"/>
      <c r="AV8" s="681"/>
      <c r="AW8" s="681"/>
      <c r="AX8" s="681"/>
      <c r="AY8" s="681"/>
      <c r="AZ8" s="681"/>
      <c r="BA8" s="681"/>
      <c r="BB8" s="681"/>
      <c r="BC8" s="681"/>
      <c r="BD8" s="681"/>
      <c r="BE8" s="681"/>
      <c r="BF8" s="682"/>
      <c r="BG8" s="683">
        <v>124185</v>
      </c>
      <c r="BH8" s="684"/>
      <c r="BI8" s="684"/>
      <c r="BJ8" s="684"/>
      <c r="BK8" s="684"/>
      <c r="BL8" s="684"/>
      <c r="BM8" s="684"/>
      <c r="BN8" s="685"/>
      <c r="BO8" s="686">
        <v>0.9</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9441607</v>
      </c>
      <c r="CS8" s="684"/>
      <c r="CT8" s="684"/>
      <c r="CU8" s="684"/>
      <c r="CV8" s="684"/>
      <c r="CW8" s="684"/>
      <c r="CX8" s="684"/>
      <c r="CY8" s="685"/>
      <c r="CZ8" s="686">
        <v>37.6</v>
      </c>
      <c r="DA8" s="686"/>
      <c r="DB8" s="686"/>
      <c r="DC8" s="686"/>
      <c r="DD8" s="692">
        <v>483745</v>
      </c>
      <c r="DE8" s="684"/>
      <c r="DF8" s="684"/>
      <c r="DG8" s="684"/>
      <c r="DH8" s="684"/>
      <c r="DI8" s="684"/>
      <c r="DJ8" s="684"/>
      <c r="DK8" s="684"/>
      <c r="DL8" s="684"/>
      <c r="DM8" s="684"/>
      <c r="DN8" s="684"/>
      <c r="DO8" s="684"/>
      <c r="DP8" s="685"/>
      <c r="DQ8" s="692">
        <v>4323901</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34692</v>
      </c>
      <c r="S9" s="684"/>
      <c r="T9" s="684"/>
      <c r="U9" s="684"/>
      <c r="V9" s="684"/>
      <c r="W9" s="684"/>
      <c r="X9" s="684"/>
      <c r="Y9" s="685"/>
      <c r="Z9" s="686">
        <v>0.1</v>
      </c>
      <c r="AA9" s="686"/>
      <c r="AB9" s="686"/>
      <c r="AC9" s="686"/>
      <c r="AD9" s="687">
        <v>34692</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4250474</v>
      </c>
      <c r="BH9" s="684"/>
      <c r="BI9" s="684"/>
      <c r="BJ9" s="684"/>
      <c r="BK9" s="684"/>
      <c r="BL9" s="684"/>
      <c r="BM9" s="684"/>
      <c r="BN9" s="685"/>
      <c r="BO9" s="686">
        <v>31.3</v>
      </c>
      <c r="BP9" s="686"/>
      <c r="BQ9" s="686"/>
      <c r="BR9" s="686"/>
      <c r="BS9" s="692" t="s">
        <v>238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1921026</v>
      </c>
      <c r="CS9" s="684"/>
      <c r="CT9" s="684"/>
      <c r="CU9" s="684"/>
      <c r="CV9" s="684"/>
      <c r="CW9" s="684"/>
      <c r="CX9" s="684"/>
      <c r="CY9" s="685"/>
      <c r="CZ9" s="686">
        <v>7.6</v>
      </c>
      <c r="DA9" s="686"/>
      <c r="DB9" s="686"/>
      <c r="DC9" s="686"/>
      <c r="DD9" s="692">
        <v>267988</v>
      </c>
      <c r="DE9" s="684"/>
      <c r="DF9" s="684"/>
      <c r="DG9" s="684"/>
      <c r="DH9" s="684"/>
      <c r="DI9" s="684"/>
      <c r="DJ9" s="684"/>
      <c r="DK9" s="684"/>
      <c r="DL9" s="684"/>
      <c r="DM9" s="684"/>
      <c r="DN9" s="684"/>
      <c r="DO9" s="684"/>
      <c r="DP9" s="685"/>
      <c r="DQ9" s="692">
        <v>1490529</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238</v>
      </c>
      <c r="AA10" s="686"/>
      <c r="AB10" s="686"/>
      <c r="AC10" s="686"/>
      <c r="AD10" s="687" t="s">
        <v>238</v>
      </c>
      <c r="AE10" s="687"/>
      <c r="AF10" s="687"/>
      <c r="AG10" s="687"/>
      <c r="AH10" s="687"/>
      <c r="AI10" s="687"/>
      <c r="AJ10" s="687"/>
      <c r="AK10" s="687"/>
      <c r="AL10" s="688" t="s">
        <v>238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269066</v>
      </c>
      <c r="BH10" s="684"/>
      <c r="BI10" s="684"/>
      <c r="BJ10" s="684"/>
      <c r="BK10" s="684"/>
      <c r="BL10" s="684"/>
      <c r="BM10" s="684"/>
      <c r="BN10" s="685"/>
      <c r="BO10" s="686">
        <v>2</v>
      </c>
      <c r="BP10" s="686"/>
      <c r="BQ10" s="686"/>
      <c r="BR10" s="686"/>
      <c r="BS10" s="692" t="s">
        <v>137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57199</v>
      </c>
      <c r="CS10" s="684"/>
      <c r="CT10" s="684"/>
      <c r="CU10" s="684"/>
      <c r="CV10" s="684"/>
      <c r="CW10" s="684"/>
      <c r="CX10" s="684"/>
      <c r="CY10" s="685"/>
      <c r="CZ10" s="686">
        <v>0.2</v>
      </c>
      <c r="DA10" s="686"/>
      <c r="DB10" s="686"/>
      <c r="DC10" s="686"/>
      <c r="DD10" s="692" t="s">
        <v>238</v>
      </c>
      <c r="DE10" s="684"/>
      <c r="DF10" s="684"/>
      <c r="DG10" s="684"/>
      <c r="DH10" s="684"/>
      <c r="DI10" s="684"/>
      <c r="DJ10" s="684"/>
      <c r="DK10" s="684"/>
      <c r="DL10" s="684"/>
      <c r="DM10" s="684"/>
      <c r="DN10" s="684"/>
      <c r="DO10" s="684"/>
      <c r="DP10" s="685"/>
      <c r="DQ10" s="692">
        <v>51816</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1177691</v>
      </c>
      <c r="S11" s="684"/>
      <c r="T11" s="684"/>
      <c r="U11" s="684"/>
      <c r="V11" s="684"/>
      <c r="W11" s="684"/>
      <c r="X11" s="684"/>
      <c r="Y11" s="685"/>
      <c r="Z11" s="688">
        <v>4.5999999999999996</v>
      </c>
      <c r="AA11" s="689"/>
      <c r="AB11" s="689"/>
      <c r="AC11" s="701"/>
      <c r="AD11" s="692">
        <v>1177691</v>
      </c>
      <c r="AE11" s="684"/>
      <c r="AF11" s="684"/>
      <c r="AG11" s="684"/>
      <c r="AH11" s="684"/>
      <c r="AI11" s="684"/>
      <c r="AJ11" s="684"/>
      <c r="AK11" s="685"/>
      <c r="AL11" s="688">
        <v>7.9</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1192645</v>
      </c>
      <c r="BH11" s="684"/>
      <c r="BI11" s="684"/>
      <c r="BJ11" s="684"/>
      <c r="BK11" s="684"/>
      <c r="BL11" s="684"/>
      <c r="BM11" s="684"/>
      <c r="BN11" s="685"/>
      <c r="BO11" s="686">
        <v>8.8000000000000007</v>
      </c>
      <c r="BP11" s="686"/>
      <c r="BQ11" s="686"/>
      <c r="BR11" s="686"/>
      <c r="BS11" s="692">
        <v>216834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352838</v>
      </c>
      <c r="CS11" s="684"/>
      <c r="CT11" s="684"/>
      <c r="CU11" s="684"/>
      <c r="CV11" s="684"/>
      <c r="CW11" s="684"/>
      <c r="CX11" s="684"/>
      <c r="CY11" s="685"/>
      <c r="CZ11" s="686">
        <v>1.4</v>
      </c>
      <c r="DA11" s="686"/>
      <c r="DB11" s="686"/>
      <c r="DC11" s="686"/>
      <c r="DD11" s="692">
        <v>83277</v>
      </c>
      <c r="DE11" s="684"/>
      <c r="DF11" s="684"/>
      <c r="DG11" s="684"/>
      <c r="DH11" s="684"/>
      <c r="DI11" s="684"/>
      <c r="DJ11" s="684"/>
      <c r="DK11" s="684"/>
      <c r="DL11" s="684"/>
      <c r="DM11" s="684"/>
      <c r="DN11" s="684"/>
      <c r="DO11" s="684"/>
      <c r="DP11" s="685"/>
      <c r="DQ11" s="692">
        <v>242312</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v>30578</v>
      </c>
      <c r="S12" s="684"/>
      <c r="T12" s="684"/>
      <c r="U12" s="684"/>
      <c r="V12" s="684"/>
      <c r="W12" s="684"/>
      <c r="X12" s="684"/>
      <c r="Y12" s="685"/>
      <c r="Z12" s="686">
        <v>0.1</v>
      </c>
      <c r="AA12" s="686"/>
      <c r="AB12" s="686"/>
      <c r="AC12" s="686"/>
      <c r="AD12" s="687">
        <v>30578</v>
      </c>
      <c r="AE12" s="687"/>
      <c r="AF12" s="687"/>
      <c r="AG12" s="687"/>
      <c r="AH12" s="687"/>
      <c r="AI12" s="687"/>
      <c r="AJ12" s="687"/>
      <c r="AK12" s="687"/>
      <c r="AL12" s="688">
        <v>0.2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6058145</v>
      </c>
      <c r="BH12" s="684"/>
      <c r="BI12" s="684"/>
      <c r="BJ12" s="684"/>
      <c r="BK12" s="684"/>
      <c r="BL12" s="684"/>
      <c r="BM12" s="684"/>
      <c r="BN12" s="685"/>
      <c r="BO12" s="686">
        <v>44.6</v>
      </c>
      <c r="BP12" s="686"/>
      <c r="BQ12" s="686"/>
      <c r="BR12" s="686"/>
      <c r="BS12" s="692" t="s">
        <v>238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406357</v>
      </c>
      <c r="CS12" s="684"/>
      <c r="CT12" s="684"/>
      <c r="CU12" s="684"/>
      <c r="CV12" s="684"/>
      <c r="CW12" s="684"/>
      <c r="CX12" s="684"/>
      <c r="CY12" s="685"/>
      <c r="CZ12" s="686">
        <v>1.6</v>
      </c>
      <c r="DA12" s="686"/>
      <c r="DB12" s="686"/>
      <c r="DC12" s="686"/>
      <c r="DD12" s="692">
        <v>15733</v>
      </c>
      <c r="DE12" s="684"/>
      <c r="DF12" s="684"/>
      <c r="DG12" s="684"/>
      <c r="DH12" s="684"/>
      <c r="DI12" s="684"/>
      <c r="DJ12" s="684"/>
      <c r="DK12" s="684"/>
      <c r="DL12" s="684"/>
      <c r="DM12" s="684"/>
      <c r="DN12" s="684"/>
      <c r="DO12" s="684"/>
      <c r="DP12" s="685"/>
      <c r="DQ12" s="692">
        <v>403157</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232</v>
      </c>
      <c r="AE13" s="687"/>
      <c r="AF13" s="687"/>
      <c r="AG13" s="687"/>
      <c r="AH13" s="687"/>
      <c r="AI13" s="687"/>
      <c r="AJ13" s="687"/>
      <c r="AK13" s="687"/>
      <c r="AL13" s="688" t="s">
        <v>238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6044245</v>
      </c>
      <c r="BH13" s="684"/>
      <c r="BI13" s="684"/>
      <c r="BJ13" s="684"/>
      <c r="BK13" s="684"/>
      <c r="BL13" s="684"/>
      <c r="BM13" s="684"/>
      <c r="BN13" s="685"/>
      <c r="BO13" s="686">
        <v>44.5</v>
      </c>
      <c r="BP13" s="686"/>
      <c r="BQ13" s="686"/>
      <c r="BR13" s="686"/>
      <c r="BS13" s="692" t="s">
        <v>238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1847043</v>
      </c>
      <c r="CS13" s="684"/>
      <c r="CT13" s="684"/>
      <c r="CU13" s="684"/>
      <c r="CV13" s="684"/>
      <c r="CW13" s="684"/>
      <c r="CX13" s="684"/>
      <c r="CY13" s="685"/>
      <c r="CZ13" s="686">
        <v>7.3</v>
      </c>
      <c r="DA13" s="686"/>
      <c r="DB13" s="686"/>
      <c r="DC13" s="686"/>
      <c r="DD13" s="692">
        <v>868029</v>
      </c>
      <c r="DE13" s="684"/>
      <c r="DF13" s="684"/>
      <c r="DG13" s="684"/>
      <c r="DH13" s="684"/>
      <c r="DI13" s="684"/>
      <c r="DJ13" s="684"/>
      <c r="DK13" s="684"/>
      <c r="DL13" s="684"/>
      <c r="DM13" s="684"/>
      <c r="DN13" s="684"/>
      <c r="DO13" s="684"/>
      <c r="DP13" s="685"/>
      <c r="DQ13" s="692">
        <v>978810</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40366</v>
      </c>
      <c r="S14" s="684"/>
      <c r="T14" s="684"/>
      <c r="U14" s="684"/>
      <c r="V14" s="684"/>
      <c r="W14" s="684"/>
      <c r="X14" s="684"/>
      <c r="Y14" s="685"/>
      <c r="Z14" s="686">
        <v>0.2</v>
      </c>
      <c r="AA14" s="686"/>
      <c r="AB14" s="686"/>
      <c r="AC14" s="686"/>
      <c r="AD14" s="687">
        <v>40366</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193168</v>
      </c>
      <c r="BH14" s="684"/>
      <c r="BI14" s="684"/>
      <c r="BJ14" s="684"/>
      <c r="BK14" s="684"/>
      <c r="BL14" s="684"/>
      <c r="BM14" s="684"/>
      <c r="BN14" s="685"/>
      <c r="BO14" s="686">
        <v>1.4</v>
      </c>
      <c r="BP14" s="686"/>
      <c r="BQ14" s="686"/>
      <c r="BR14" s="686"/>
      <c r="BS14" s="692" t="s">
        <v>238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943738</v>
      </c>
      <c r="CS14" s="684"/>
      <c r="CT14" s="684"/>
      <c r="CU14" s="684"/>
      <c r="CV14" s="684"/>
      <c r="CW14" s="684"/>
      <c r="CX14" s="684"/>
      <c r="CY14" s="685"/>
      <c r="CZ14" s="686">
        <v>3.8</v>
      </c>
      <c r="DA14" s="686"/>
      <c r="DB14" s="686"/>
      <c r="DC14" s="686"/>
      <c r="DD14" s="692">
        <v>172217</v>
      </c>
      <c r="DE14" s="684"/>
      <c r="DF14" s="684"/>
      <c r="DG14" s="684"/>
      <c r="DH14" s="684"/>
      <c r="DI14" s="684"/>
      <c r="DJ14" s="684"/>
      <c r="DK14" s="684"/>
      <c r="DL14" s="684"/>
      <c r="DM14" s="684"/>
      <c r="DN14" s="684"/>
      <c r="DO14" s="684"/>
      <c r="DP14" s="685"/>
      <c r="DQ14" s="692">
        <v>773236</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238</v>
      </c>
      <c r="AA15" s="686"/>
      <c r="AB15" s="686"/>
      <c r="AC15" s="686"/>
      <c r="AD15" s="687" t="s">
        <v>232</v>
      </c>
      <c r="AE15" s="687"/>
      <c r="AF15" s="687"/>
      <c r="AG15" s="687"/>
      <c r="AH15" s="687"/>
      <c r="AI15" s="687"/>
      <c r="AJ15" s="687"/>
      <c r="AK15" s="687"/>
      <c r="AL15" s="688" t="s">
        <v>137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818742</v>
      </c>
      <c r="BH15" s="684"/>
      <c r="BI15" s="684"/>
      <c r="BJ15" s="684"/>
      <c r="BK15" s="684"/>
      <c r="BL15" s="684"/>
      <c r="BM15" s="684"/>
      <c r="BN15" s="685"/>
      <c r="BO15" s="686">
        <v>6</v>
      </c>
      <c r="BP15" s="686"/>
      <c r="BQ15" s="686"/>
      <c r="BR15" s="686"/>
      <c r="BS15" s="692" t="s">
        <v>238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3186847</v>
      </c>
      <c r="CS15" s="684"/>
      <c r="CT15" s="684"/>
      <c r="CU15" s="684"/>
      <c r="CV15" s="684"/>
      <c r="CW15" s="684"/>
      <c r="CX15" s="684"/>
      <c r="CY15" s="685"/>
      <c r="CZ15" s="686">
        <v>12.7</v>
      </c>
      <c r="DA15" s="686"/>
      <c r="DB15" s="686"/>
      <c r="DC15" s="686"/>
      <c r="DD15" s="692">
        <v>605246</v>
      </c>
      <c r="DE15" s="684"/>
      <c r="DF15" s="684"/>
      <c r="DG15" s="684"/>
      <c r="DH15" s="684"/>
      <c r="DI15" s="684"/>
      <c r="DJ15" s="684"/>
      <c r="DK15" s="684"/>
      <c r="DL15" s="684"/>
      <c r="DM15" s="684"/>
      <c r="DN15" s="684"/>
      <c r="DO15" s="684"/>
      <c r="DP15" s="685"/>
      <c r="DQ15" s="692">
        <v>2299943</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10186</v>
      </c>
      <c r="S16" s="684"/>
      <c r="T16" s="684"/>
      <c r="U16" s="684"/>
      <c r="V16" s="684"/>
      <c r="W16" s="684"/>
      <c r="X16" s="684"/>
      <c r="Y16" s="685"/>
      <c r="Z16" s="686">
        <v>0</v>
      </c>
      <c r="AA16" s="686"/>
      <c r="AB16" s="686"/>
      <c r="AC16" s="686"/>
      <c r="AD16" s="687">
        <v>10186</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137</v>
      </c>
      <c r="BP16" s="686"/>
      <c r="BQ16" s="686"/>
      <c r="BR16" s="686"/>
      <c r="BS16" s="692" t="s">
        <v>232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232</v>
      </c>
      <c r="CS16" s="684"/>
      <c r="CT16" s="684"/>
      <c r="CU16" s="684"/>
      <c r="CV16" s="684"/>
      <c r="CW16" s="684"/>
      <c r="CX16" s="684"/>
      <c r="CY16" s="685"/>
      <c r="CZ16" s="686" t="s">
        <v>238</v>
      </c>
      <c r="DA16" s="686"/>
      <c r="DB16" s="686"/>
      <c r="DC16" s="686"/>
      <c r="DD16" s="692" t="s">
        <v>232</v>
      </c>
      <c r="DE16" s="684"/>
      <c r="DF16" s="684"/>
      <c r="DG16" s="684"/>
      <c r="DH16" s="684"/>
      <c r="DI16" s="684"/>
      <c r="DJ16" s="684"/>
      <c r="DK16" s="684"/>
      <c r="DL16" s="684"/>
      <c r="DM16" s="684"/>
      <c r="DN16" s="684"/>
      <c r="DO16" s="684"/>
      <c r="DP16" s="685"/>
      <c r="DQ16" s="692" t="s">
        <v>232</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340889</v>
      </c>
      <c r="S17" s="684"/>
      <c r="T17" s="684"/>
      <c r="U17" s="684"/>
      <c r="V17" s="684"/>
      <c r="W17" s="684"/>
      <c r="X17" s="684"/>
      <c r="Y17" s="685"/>
      <c r="Z17" s="686">
        <v>1.3</v>
      </c>
      <c r="AA17" s="686"/>
      <c r="AB17" s="686"/>
      <c r="AC17" s="686"/>
      <c r="AD17" s="687">
        <v>340889</v>
      </c>
      <c r="AE17" s="687"/>
      <c r="AF17" s="687"/>
      <c r="AG17" s="687"/>
      <c r="AH17" s="687"/>
      <c r="AI17" s="687"/>
      <c r="AJ17" s="687"/>
      <c r="AK17" s="687"/>
      <c r="AL17" s="688">
        <v>2.2999999999999998</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232</v>
      </c>
      <c r="BP17" s="686"/>
      <c r="BQ17" s="686"/>
      <c r="BR17" s="686"/>
      <c r="BS17" s="692" t="s">
        <v>238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3960552</v>
      </c>
      <c r="CS17" s="684"/>
      <c r="CT17" s="684"/>
      <c r="CU17" s="684"/>
      <c r="CV17" s="684"/>
      <c r="CW17" s="684"/>
      <c r="CX17" s="684"/>
      <c r="CY17" s="685"/>
      <c r="CZ17" s="686">
        <v>15.8</v>
      </c>
      <c r="DA17" s="686"/>
      <c r="DB17" s="686"/>
      <c r="DC17" s="686"/>
      <c r="DD17" s="692" t="s">
        <v>238</v>
      </c>
      <c r="DE17" s="684"/>
      <c r="DF17" s="684"/>
      <c r="DG17" s="684"/>
      <c r="DH17" s="684"/>
      <c r="DI17" s="684"/>
      <c r="DJ17" s="684"/>
      <c r="DK17" s="684"/>
      <c r="DL17" s="684"/>
      <c r="DM17" s="684"/>
      <c r="DN17" s="684"/>
      <c r="DO17" s="684"/>
      <c r="DP17" s="685"/>
      <c r="DQ17" s="692">
        <v>3469911</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v>91862</v>
      </c>
      <c r="S18" s="684"/>
      <c r="T18" s="684"/>
      <c r="U18" s="684"/>
      <c r="V18" s="684"/>
      <c r="W18" s="684"/>
      <c r="X18" s="684"/>
      <c r="Y18" s="685"/>
      <c r="Z18" s="686">
        <v>0.4</v>
      </c>
      <c r="AA18" s="686"/>
      <c r="AB18" s="686"/>
      <c r="AC18" s="686"/>
      <c r="AD18" s="687">
        <v>91862</v>
      </c>
      <c r="AE18" s="687"/>
      <c r="AF18" s="687"/>
      <c r="AG18" s="687"/>
      <c r="AH18" s="687"/>
      <c r="AI18" s="687"/>
      <c r="AJ18" s="687"/>
      <c r="AK18" s="687"/>
      <c r="AL18" s="688">
        <v>0.6</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137</v>
      </c>
      <c r="BP18" s="686"/>
      <c r="BQ18" s="686"/>
      <c r="BR18" s="686"/>
      <c r="BS18" s="692" t="s">
        <v>232</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137</v>
      </c>
      <c r="CS18" s="684"/>
      <c r="CT18" s="684"/>
      <c r="CU18" s="684"/>
      <c r="CV18" s="684"/>
      <c r="CW18" s="684"/>
      <c r="CX18" s="684"/>
      <c r="CY18" s="685"/>
      <c r="CZ18" s="686" t="s">
        <v>238</v>
      </c>
      <c r="DA18" s="686"/>
      <c r="DB18" s="686"/>
      <c r="DC18" s="686"/>
      <c r="DD18" s="692" t="s">
        <v>137</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5471</v>
      </c>
      <c r="S19" s="684"/>
      <c r="T19" s="684"/>
      <c r="U19" s="684"/>
      <c r="V19" s="684"/>
      <c r="W19" s="684"/>
      <c r="X19" s="684"/>
      <c r="Y19" s="685"/>
      <c r="Z19" s="686">
        <v>0</v>
      </c>
      <c r="AA19" s="686"/>
      <c r="AB19" s="686"/>
      <c r="AC19" s="686"/>
      <c r="AD19" s="687">
        <v>5471</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675141</v>
      </c>
      <c r="BH19" s="684"/>
      <c r="BI19" s="684"/>
      <c r="BJ19" s="684"/>
      <c r="BK19" s="684"/>
      <c r="BL19" s="684"/>
      <c r="BM19" s="684"/>
      <c r="BN19" s="685"/>
      <c r="BO19" s="686">
        <v>5</v>
      </c>
      <c r="BP19" s="686"/>
      <c r="BQ19" s="686"/>
      <c r="BR19" s="686"/>
      <c r="BS19" s="692" t="s">
        <v>238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238</v>
      </c>
      <c r="CS19" s="684"/>
      <c r="CT19" s="684"/>
      <c r="CU19" s="684"/>
      <c r="CV19" s="684"/>
      <c r="CW19" s="684"/>
      <c r="CX19" s="684"/>
      <c r="CY19" s="685"/>
      <c r="CZ19" s="686" t="s">
        <v>238</v>
      </c>
      <c r="DA19" s="686"/>
      <c r="DB19" s="686"/>
      <c r="DC19" s="686"/>
      <c r="DD19" s="692" t="s">
        <v>238</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1779</v>
      </c>
      <c r="S20" s="684"/>
      <c r="T20" s="684"/>
      <c r="U20" s="684"/>
      <c r="V20" s="684"/>
      <c r="W20" s="684"/>
      <c r="X20" s="684"/>
      <c r="Y20" s="685"/>
      <c r="Z20" s="686">
        <v>0</v>
      </c>
      <c r="AA20" s="686"/>
      <c r="AB20" s="686"/>
      <c r="AC20" s="686"/>
      <c r="AD20" s="687">
        <v>1779</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675141</v>
      </c>
      <c r="BH20" s="684"/>
      <c r="BI20" s="684"/>
      <c r="BJ20" s="684"/>
      <c r="BK20" s="684"/>
      <c r="BL20" s="684"/>
      <c r="BM20" s="684"/>
      <c r="BN20" s="685"/>
      <c r="BO20" s="686">
        <v>5</v>
      </c>
      <c r="BP20" s="686"/>
      <c r="BQ20" s="686"/>
      <c r="BR20" s="686"/>
      <c r="BS20" s="692" t="s">
        <v>238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25135641</v>
      </c>
      <c r="CS20" s="684"/>
      <c r="CT20" s="684"/>
      <c r="CU20" s="684"/>
      <c r="CV20" s="684"/>
      <c r="CW20" s="684"/>
      <c r="CX20" s="684"/>
      <c r="CY20" s="685"/>
      <c r="CZ20" s="686">
        <v>100</v>
      </c>
      <c r="DA20" s="686"/>
      <c r="DB20" s="686"/>
      <c r="DC20" s="686"/>
      <c r="DD20" s="692">
        <v>2561257</v>
      </c>
      <c r="DE20" s="684"/>
      <c r="DF20" s="684"/>
      <c r="DG20" s="684"/>
      <c r="DH20" s="684"/>
      <c r="DI20" s="684"/>
      <c r="DJ20" s="684"/>
      <c r="DK20" s="684"/>
      <c r="DL20" s="684"/>
      <c r="DM20" s="684"/>
      <c r="DN20" s="684"/>
      <c r="DO20" s="684"/>
      <c r="DP20" s="685"/>
      <c r="DQ20" s="692">
        <v>16661655</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241777</v>
      </c>
      <c r="S21" s="684"/>
      <c r="T21" s="684"/>
      <c r="U21" s="684"/>
      <c r="V21" s="684"/>
      <c r="W21" s="684"/>
      <c r="X21" s="684"/>
      <c r="Y21" s="685"/>
      <c r="Z21" s="686">
        <v>0.9</v>
      </c>
      <c r="AA21" s="686"/>
      <c r="AB21" s="686"/>
      <c r="AC21" s="686"/>
      <c r="AD21" s="687">
        <v>241777</v>
      </c>
      <c r="AE21" s="687"/>
      <c r="AF21" s="687"/>
      <c r="AG21" s="687"/>
      <c r="AH21" s="687"/>
      <c r="AI21" s="687"/>
      <c r="AJ21" s="687"/>
      <c r="AK21" s="687"/>
      <c r="AL21" s="688">
        <v>1.6</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238</v>
      </c>
      <c r="BH21" s="684"/>
      <c r="BI21" s="684"/>
      <c r="BJ21" s="684"/>
      <c r="BK21" s="684"/>
      <c r="BL21" s="684"/>
      <c r="BM21" s="684"/>
      <c r="BN21" s="685"/>
      <c r="BO21" s="686" t="s">
        <v>238</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273125</v>
      </c>
      <c r="S22" s="684"/>
      <c r="T22" s="684"/>
      <c r="U22" s="684"/>
      <c r="V22" s="684"/>
      <c r="W22" s="684"/>
      <c r="X22" s="684"/>
      <c r="Y22" s="685"/>
      <c r="Z22" s="686">
        <v>1.1000000000000001</v>
      </c>
      <c r="AA22" s="686"/>
      <c r="AB22" s="686"/>
      <c r="AC22" s="686"/>
      <c r="AD22" s="687" t="s">
        <v>232</v>
      </c>
      <c r="AE22" s="687"/>
      <c r="AF22" s="687"/>
      <c r="AG22" s="687"/>
      <c r="AH22" s="687"/>
      <c r="AI22" s="687"/>
      <c r="AJ22" s="687"/>
      <c r="AK22" s="687"/>
      <c r="AL22" s="688" t="s">
        <v>238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238</v>
      </c>
      <c r="BH22" s="684"/>
      <c r="BI22" s="684"/>
      <c r="BJ22" s="684"/>
      <c r="BK22" s="684"/>
      <c r="BL22" s="684"/>
      <c r="BM22" s="684"/>
      <c r="BN22" s="685"/>
      <c r="BO22" s="686" t="s">
        <v>232</v>
      </c>
      <c r="BP22" s="686"/>
      <c r="BQ22" s="686"/>
      <c r="BR22" s="686"/>
      <c r="BS22" s="692" t="s">
        <v>137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t="s">
        <v>232</v>
      </c>
      <c r="S23" s="684"/>
      <c r="T23" s="684"/>
      <c r="U23" s="684"/>
      <c r="V23" s="684"/>
      <c r="W23" s="684"/>
      <c r="X23" s="684"/>
      <c r="Y23" s="685"/>
      <c r="Z23" s="686" t="s">
        <v>238</v>
      </c>
      <c r="AA23" s="686"/>
      <c r="AB23" s="686"/>
      <c r="AC23" s="686"/>
      <c r="AD23" s="687" t="s">
        <v>238</v>
      </c>
      <c r="AE23" s="687"/>
      <c r="AF23" s="687"/>
      <c r="AG23" s="687"/>
      <c r="AH23" s="687"/>
      <c r="AI23" s="687"/>
      <c r="AJ23" s="687"/>
      <c r="AK23" s="687"/>
      <c r="AL23" s="688" t="s">
        <v>238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675141</v>
      </c>
      <c r="BH23" s="684"/>
      <c r="BI23" s="684"/>
      <c r="BJ23" s="684"/>
      <c r="BK23" s="684"/>
      <c r="BL23" s="684"/>
      <c r="BM23" s="684"/>
      <c r="BN23" s="685"/>
      <c r="BO23" s="686">
        <v>5</v>
      </c>
      <c r="BP23" s="686"/>
      <c r="BQ23" s="686"/>
      <c r="BR23" s="686"/>
      <c r="BS23" s="692" t="s">
        <v>238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273125</v>
      </c>
      <c r="S24" s="684"/>
      <c r="T24" s="684"/>
      <c r="U24" s="684"/>
      <c r="V24" s="684"/>
      <c r="W24" s="684"/>
      <c r="X24" s="684"/>
      <c r="Y24" s="685"/>
      <c r="Z24" s="686">
        <v>1.1000000000000001</v>
      </c>
      <c r="AA24" s="686"/>
      <c r="AB24" s="686"/>
      <c r="AC24" s="686"/>
      <c r="AD24" s="687" t="s">
        <v>232</v>
      </c>
      <c r="AE24" s="687"/>
      <c r="AF24" s="687"/>
      <c r="AG24" s="687"/>
      <c r="AH24" s="687"/>
      <c r="AI24" s="687"/>
      <c r="AJ24" s="687"/>
      <c r="AK24" s="687"/>
      <c r="AL24" s="688" t="s">
        <v>137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238</v>
      </c>
      <c r="BP24" s="686"/>
      <c r="BQ24" s="686"/>
      <c r="BR24" s="686"/>
      <c r="BS24" s="692" t="s">
        <v>238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13159761</v>
      </c>
      <c r="CS24" s="673"/>
      <c r="CT24" s="673"/>
      <c r="CU24" s="673"/>
      <c r="CV24" s="673"/>
      <c r="CW24" s="673"/>
      <c r="CX24" s="673"/>
      <c r="CY24" s="674"/>
      <c r="CZ24" s="677">
        <v>52.4</v>
      </c>
      <c r="DA24" s="678"/>
      <c r="DB24" s="678"/>
      <c r="DC24" s="697"/>
      <c r="DD24" s="722">
        <v>8233708</v>
      </c>
      <c r="DE24" s="673"/>
      <c r="DF24" s="673"/>
      <c r="DG24" s="673"/>
      <c r="DH24" s="673"/>
      <c r="DI24" s="673"/>
      <c r="DJ24" s="673"/>
      <c r="DK24" s="674"/>
      <c r="DL24" s="722">
        <v>8225121</v>
      </c>
      <c r="DM24" s="673"/>
      <c r="DN24" s="673"/>
      <c r="DO24" s="673"/>
      <c r="DP24" s="673"/>
      <c r="DQ24" s="673"/>
      <c r="DR24" s="673"/>
      <c r="DS24" s="673"/>
      <c r="DT24" s="673"/>
      <c r="DU24" s="673"/>
      <c r="DV24" s="674"/>
      <c r="DW24" s="677">
        <v>55.3</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238</v>
      </c>
      <c r="S25" s="684"/>
      <c r="T25" s="684"/>
      <c r="U25" s="684"/>
      <c r="V25" s="684"/>
      <c r="W25" s="684"/>
      <c r="X25" s="684"/>
      <c r="Y25" s="685"/>
      <c r="Z25" s="686" t="s">
        <v>238</v>
      </c>
      <c r="AA25" s="686"/>
      <c r="AB25" s="686"/>
      <c r="AC25" s="686"/>
      <c r="AD25" s="687" t="s">
        <v>137</v>
      </c>
      <c r="AE25" s="687"/>
      <c r="AF25" s="687"/>
      <c r="AG25" s="687"/>
      <c r="AH25" s="687"/>
      <c r="AI25" s="687"/>
      <c r="AJ25" s="687"/>
      <c r="AK25" s="687"/>
      <c r="AL25" s="688" t="s">
        <v>238</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137</v>
      </c>
      <c r="BP25" s="686"/>
      <c r="BQ25" s="686"/>
      <c r="BR25" s="686"/>
      <c r="BS25" s="692" t="s">
        <v>232</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3477802</v>
      </c>
      <c r="CS25" s="719"/>
      <c r="CT25" s="719"/>
      <c r="CU25" s="719"/>
      <c r="CV25" s="719"/>
      <c r="CW25" s="719"/>
      <c r="CX25" s="719"/>
      <c r="CY25" s="720"/>
      <c r="CZ25" s="688">
        <v>13.8</v>
      </c>
      <c r="DA25" s="717"/>
      <c r="DB25" s="717"/>
      <c r="DC25" s="721"/>
      <c r="DD25" s="692">
        <v>2995593</v>
      </c>
      <c r="DE25" s="719"/>
      <c r="DF25" s="719"/>
      <c r="DG25" s="719"/>
      <c r="DH25" s="719"/>
      <c r="DI25" s="719"/>
      <c r="DJ25" s="719"/>
      <c r="DK25" s="720"/>
      <c r="DL25" s="692">
        <v>2987892</v>
      </c>
      <c r="DM25" s="719"/>
      <c r="DN25" s="719"/>
      <c r="DO25" s="719"/>
      <c r="DP25" s="719"/>
      <c r="DQ25" s="719"/>
      <c r="DR25" s="719"/>
      <c r="DS25" s="719"/>
      <c r="DT25" s="719"/>
      <c r="DU25" s="719"/>
      <c r="DV25" s="720"/>
      <c r="DW25" s="688">
        <v>20.100000000000001</v>
      </c>
      <c r="DX25" s="717"/>
      <c r="DY25" s="717"/>
      <c r="DZ25" s="717"/>
      <c r="EA25" s="717"/>
      <c r="EB25" s="717"/>
      <c r="EC25" s="718"/>
    </row>
    <row r="26" spans="2:133" ht="11.25" customHeight="1">
      <c r="B26" s="680" t="s">
        <v>294</v>
      </c>
      <c r="C26" s="681"/>
      <c r="D26" s="681"/>
      <c r="E26" s="681"/>
      <c r="F26" s="681"/>
      <c r="G26" s="681"/>
      <c r="H26" s="681"/>
      <c r="I26" s="681"/>
      <c r="J26" s="681"/>
      <c r="K26" s="681"/>
      <c r="L26" s="681"/>
      <c r="M26" s="681"/>
      <c r="N26" s="681"/>
      <c r="O26" s="681"/>
      <c r="P26" s="681"/>
      <c r="Q26" s="682"/>
      <c r="R26" s="683">
        <v>15729702</v>
      </c>
      <c r="S26" s="684"/>
      <c r="T26" s="684"/>
      <c r="U26" s="684"/>
      <c r="V26" s="684"/>
      <c r="W26" s="684"/>
      <c r="X26" s="684"/>
      <c r="Y26" s="685"/>
      <c r="Z26" s="686">
        <v>60.8</v>
      </c>
      <c r="AA26" s="686"/>
      <c r="AB26" s="686"/>
      <c r="AC26" s="686"/>
      <c r="AD26" s="687">
        <v>14781436</v>
      </c>
      <c r="AE26" s="687"/>
      <c r="AF26" s="687"/>
      <c r="AG26" s="687"/>
      <c r="AH26" s="687"/>
      <c r="AI26" s="687"/>
      <c r="AJ26" s="687"/>
      <c r="AK26" s="687"/>
      <c r="AL26" s="688">
        <v>99.3</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238</v>
      </c>
      <c r="BP26" s="686"/>
      <c r="BQ26" s="686"/>
      <c r="BR26" s="686"/>
      <c r="BS26" s="692" t="s">
        <v>137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2428431</v>
      </c>
      <c r="CS26" s="684"/>
      <c r="CT26" s="684"/>
      <c r="CU26" s="684"/>
      <c r="CV26" s="684"/>
      <c r="CW26" s="684"/>
      <c r="CX26" s="684"/>
      <c r="CY26" s="685"/>
      <c r="CZ26" s="688">
        <v>9.6999999999999993</v>
      </c>
      <c r="DA26" s="717"/>
      <c r="DB26" s="717"/>
      <c r="DC26" s="721"/>
      <c r="DD26" s="692">
        <v>2004086</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7"/>
      <c r="DY26" s="717"/>
      <c r="DZ26" s="717"/>
      <c r="EA26" s="717"/>
      <c r="EB26" s="717"/>
      <c r="EC26" s="718"/>
    </row>
    <row r="27" spans="2:133" ht="11.25" customHeight="1">
      <c r="B27" s="680" t="s">
        <v>297</v>
      </c>
      <c r="C27" s="681"/>
      <c r="D27" s="681"/>
      <c r="E27" s="681"/>
      <c r="F27" s="681"/>
      <c r="G27" s="681"/>
      <c r="H27" s="681"/>
      <c r="I27" s="681"/>
      <c r="J27" s="681"/>
      <c r="K27" s="681"/>
      <c r="L27" s="681"/>
      <c r="M27" s="681"/>
      <c r="N27" s="681"/>
      <c r="O27" s="681"/>
      <c r="P27" s="681"/>
      <c r="Q27" s="682"/>
      <c r="R27" s="683">
        <v>7799</v>
      </c>
      <c r="S27" s="684"/>
      <c r="T27" s="684"/>
      <c r="U27" s="684"/>
      <c r="V27" s="684"/>
      <c r="W27" s="684"/>
      <c r="X27" s="684"/>
      <c r="Y27" s="685"/>
      <c r="Z27" s="686">
        <v>0</v>
      </c>
      <c r="AA27" s="686"/>
      <c r="AB27" s="686"/>
      <c r="AC27" s="686"/>
      <c r="AD27" s="687">
        <v>7799</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13581566</v>
      </c>
      <c r="BH27" s="684"/>
      <c r="BI27" s="684"/>
      <c r="BJ27" s="684"/>
      <c r="BK27" s="684"/>
      <c r="BL27" s="684"/>
      <c r="BM27" s="684"/>
      <c r="BN27" s="685"/>
      <c r="BO27" s="686">
        <v>100</v>
      </c>
      <c r="BP27" s="686"/>
      <c r="BQ27" s="686"/>
      <c r="BR27" s="686"/>
      <c r="BS27" s="692">
        <v>216834</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5721407</v>
      </c>
      <c r="CS27" s="719"/>
      <c r="CT27" s="719"/>
      <c r="CU27" s="719"/>
      <c r="CV27" s="719"/>
      <c r="CW27" s="719"/>
      <c r="CX27" s="719"/>
      <c r="CY27" s="720"/>
      <c r="CZ27" s="688">
        <v>22.8</v>
      </c>
      <c r="DA27" s="717"/>
      <c r="DB27" s="717"/>
      <c r="DC27" s="721"/>
      <c r="DD27" s="692">
        <v>1768204</v>
      </c>
      <c r="DE27" s="719"/>
      <c r="DF27" s="719"/>
      <c r="DG27" s="719"/>
      <c r="DH27" s="719"/>
      <c r="DI27" s="719"/>
      <c r="DJ27" s="719"/>
      <c r="DK27" s="720"/>
      <c r="DL27" s="692">
        <v>1767318</v>
      </c>
      <c r="DM27" s="719"/>
      <c r="DN27" s="719"/>
      <c r="DO27" s="719"/>
      <c r="DP27" s="719"/>
      <c r="DQ27" s="719"/>
      <c r="DR27" s="719"/>
      <c r="DS27" s="719"/>
      <c r="DT27" s="719"/>
      <c r="DU27" s="719"/>
      <c r="DV27" s="720"/>
      <c r="DW27" s="688">
        <v>11.9</v>
      </c>
      <c r="DX27" s="717"/>
      <c r="DY27" s="717"/>
      <c r="DZ27" s="717"/>
      <c r="EA27" s="717"/>
      <c r="EB27" s="717"/>
      <c r="EC27" s="718"/>
    </row>
    <row r="28" spans="2:133" ht="11.25" customHeight="1">
      <c r="B28" s="680" t="s">
        <v>300</v>
      </c>
      <c r="C28" s="681"/>
      <c r="D28" s="681"/>
      <c r="E28" s="681"/>
      <c r="F28" s="681"/>
      <c r="G28" s="681"/>
      <c r="H28" s="681"/>
      <c r="I28" s="681"/>
      <c r="J28" s="681"/>
      <c r="K28" s="681"/>
      <c r="L28" s="681"/>
      <c r="M28" s="681"/>
      <c r="N28" s="681"/>
      <c r="O28" s="681"/>
      <c r="P28" s="681"/>
      <c r="Q28" s="682"/>
      <c r="R28" s="683">
        <v>561758</v>
      </c>
      <c r="S28" s="684"/>
      <c r="T28" s="684"/>
      <c r="U28" s="684"/>
      <c r="V28" s="684"/>
      <c r="W28" s="684"/>
      <c r="X28" s="684"/>
      <c r="Y28" s="685"/>
      <c r="Z28" s="686">
        <v>2.2000000000000002</v>
      </c>
      <c r="AA28" s="686"/>
      <c r="AB28" s="686"/>
      <c r="AC28" s="686"/>
      <c r="AD28" s="687" t="s">
        <v>238</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3960552</v>
      </c>
      <c r="CS28" s="684"/>
      <c r="CT28" s="684"/>
      <c r="CU28" s="684"/>
      <c r="CV28" s="684"/>
      <c r="CW28" s="684"/>
      <c r="CX28" s="684"/>
      <c r="CY28" s="685"/>
      <c r="CZ28" s="688">
        <v>15.8</v>
      </c>
      <c r="DA28" s="717"/>
      <c r="DB28" s="717"/>
      <c r="DC28" s="721"/>
      <c r="DD28" s="692">
        <v>3469911</v>
      </c>
      <c r="DE28" s="684"/>
      <c r="DF28" s="684"/>
      <c r="DG28" s="684"/>
      <c r="DH28" s="684"/>
      <c r="DI28" s="684"/>
      <c r="DJ28" s="684"/>
      <c r="DK28" s="685"/>
      <c r="DL28" s="692">
        <v>3469911</v>
      </c>
      <c r="DM28" s="684"/>
      <c r="DN28" s="684"/>
      <c r="DO28" s="684"/>
      <c r="DP28" s="684"/>
      <c r="DQ28" s="684"/>
      <c r="DR28" s="684"/>
      <c r="DS28" s="684"/>
      <c r="DT28" s="684"/>
      <c r="DU28" s="684"/>
      <c r="DV28" s="685"/>
      <c r="DW28" s="688">
        <v>23.3</v>
      </c>
      <c r="DX28" s="717"/>
      <c r="DY28" s="717"/>
      <c r="DZ28" s="717"/>
      <c r="EA28" s="717"/>
      <c r="EB28" s="717"/>
      <c r="EC28" s="718"/>
    </row>
    <row r="29" spans="2:133" ht="11.25" customHeight="1">
      <c r="B29" s="680" t="s">
        <v>302</v>
      </c>
      <c r="C29" s="681"/>
      <c r="D29" s="681"/>
      <c r="E29" s="681"/>
      <c r="F29" s="681"/>
      <c r="G29" s="681"/>
      <c r="H29" s="681"/>
      <c r="I29" s="681"/>
      <c r="J29" s="681"/>
      <c r="K29" s="681"/>
      <c r="L29" s="681"/>
      <c r="M29" s="681"/>
      <c r="N29" s="681"/>
      <c r="O29" s="681"/>
      <c r="P29" s="681"/>
      <c r="Q29" s="682"/>
      <c r="R29" s="683">
        <v>376121</v>
      </c>
      <c r="S29" s="684"/>
      <c r="T29" s="684"/>
      <c r="U29" s="684"/>
      <c r="V29" s="684"/>
      <c r="W29" s="684"/>
      <c r="X29" s="684"/>
      <c r="Y29" s="685"/>
      <c r="Z29" s="686">
        <v>1.5</v>
      </c>
      <c r="AA29" s="686"/>
      <c r="AB29" s="686"/>
      <c r="AC29" s="686"/>
      <c r="AD29" s="687">
        <v>27985</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3960552</v>
      </c>
      <c r="CS29" s="719"/>
      <c r="CT29" s="719"/>
      <c r="CU29" s="719"/>
      <c r="CV29" s="719"/>
      <c r="CW29" s="719"/>
      <c r="CX29" s="719"/>
      <c r="CY29" s="720"/>
      <c r="CZ29" s="688">
        <v>15.8</v>
      </c>
      <c r="DA29" s="717"/>
      <c r="DB29" s="717"/>
      <c r="DC29" s="721"/>
      <c r="DD29" s="692">
        <v>3469911</v>
      </c>
      <c r="DE29" s="719"/>
      <c r="DF29" s="719"/>
      <c r="DG29" s="719"/>
      <c r="DH29" s="719"/>
      <c r="DI29" s="719"/>
      <c r="DJ29" s="719"/>
      <c r="DK29" s="720"/>
      <c r="DL29" s="692">
        <v>3469911</v>
      </c>
      <c r="DM29" s="719"/>
      <c r="DN29" s="719"/>
      <c r="DO29" s="719"/>
      <c r="DP29" s="719"/>
      <c r="DQ29" s="719"/>
      <c r="DR29" s="719"/>
      <c r="DS29" s="719"/>
      <c r="DT29" s="719"/>
      <c r="DU29" s="719"/>
      <c r="DV29" s="720"/>
      <c r="DW29" s="688">
        <v>23.3</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324083</v>
      </c>
      <c r="S30" s="684"/>
      <c r="T30" s="684"/>
      <c r="U30" s="684"/>
      <c r="V30" s="684"/>
      <c r="W30" s="684"/>
      <c r="X30" s="684"/>
      <c r="Y30" s="685"/>
      <c r="Z30" s="686">
        <v>1.3</v>
      </c>
      <c r="AA30" s="686"/>
      <c r="AB30" s="686"/>
      <c r="AC30" s="686"/>
      <c r="AD30" s="687" t="s">
        <v>238</v>
      </c>
      <c r="AE30" s="687"/>
      <c r="AF30" s="687"/>
      <c r="AG30" s="687"/>
      <c r="AH30" s="687"/>
      <c r="AI30" s="687"/>
      <c r="AJ30" s="687"/>
      <c r="AK30" s="687"/>
      <c r="AL30" s="688" t="s">
        <v>232</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3670604</v>
      </c>
      <c r="CS30" s="684"/>
      <c r="CT30" s="684"/>
      <c r="CU30" s="684"/>
      <c r="CV30" s="684"/>
      <c r="CW30" s="684"/>
      <c r="CX30" s="684"/>
      <c r="CY30" s="685"/>
      <c r="CZ30" s="688">
        <v>14.6</v>
      </c>
      <c r="DA30" s="717"/>
      <c r="DB30" s="717"/>
      <c r="DC30" s="721"/>
      <c r="DD30" s="692">
        <v>3187829</v>
      </c>
      <c r="DE30" s="684"/>
      <c r="DF30" s="684"/>
      <c r="DG30" s="684"/>
      <c r="DH30" s="684"/>
      <c r="DI30" s="684"/>
      <c r="DJ30" s="684"/>
      <c r="DK30" s="685"/>
      <c r="DL30" s="692">
        <v>3187829</v>
      </c>
      <c r="DM30" s="684"/>
      <c r="DN30" s="684"/>
      <c r="DO30" s="684"/>
      <c r="DP30" s="684"/>
      <c r="DQ30" s="684"/>
      <c r="DR30" s="684"/>
      <c r="DS30" s="684"/>
      <c r="DT30" s="684"/>
      <c r="DU30" s="684"/>
      <c r="DV30" s="685"/>
      <c r="DW30" s="688">
        <v>21.4</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3535156</v>
      </c>
      <c r="S31" s="684"/>
      <c r="T31" s="684"/>
      <c r="U31" s="684"/>
      <c r="V31" s="684"/>
      <c r="W31" s="684"/>
      <c r="X31" s="684"/>
      <c r="Y31" s="685"/>
      <c r="Z31" s="686">
        <v>13.7</v>
      </c>
      <c r="AA31" s="686"/>
      <c r="AB31" s="686"/>
      <c r="AC31" s="686"/>
      <c r="AD31" s="687" t="s">
        <v>137</v>
      </c>
      <c r="AE31" s="687"/>
      <c r="AF31" s="687"/>
      <c r="AG31" s="687"/>
      <c r="AH31" s="687"/>
      <c r="AI31" s="687"/>
      <c r="AJ31" s="687"/>
      <c r="AK31" s="687"/>
      <c r="AL31" s="688" t="s">
        <v>137</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99.3</v>
      </c>
      <c r="BH31" s="738"/>
      <c r="BI31" s="738"/>
      <c r="BJ31" s="738"/>
      <c r="BK31" s="738"/>
      <c r="BL31" s="738"/>
      <c r="BM31" s="678">
        <v>97.3</v>
      </c>
      <c r="BN31" s="738"/>
      <c r="BO31" s="738"/>
      <c r="BP31" s="738"/>
      <c r="BQ31" s="739"/>
      <c r="BR31" s="751">
        <v>99.3</v>
      </c>
      <c r="BS31" s="738"/>
      <c r="BT31" s="738"/>
      <c r="BU31" s="738"/>
      <c r="BV31" s="738"/>
      <c r="BW31" s="738"/>
      <c r="BX31" s="678">
        <v>97</v>
      </c>
      <c r="BY31" s="738"/>
      <c r="BZ31" s="738"/>
      <c r="CA31" s="738"/>
      <c r="CB31" s="739"/>
      <c r="CD31" s="725"/>
      <c r="CE31" s="726"/>
      <c r="CF31" s="698" t="s">
        <v>312</v>
      </c>
      <c r="CG31" s="699"/>
      <c r="CH31" s="699"/>
      <c r="CI31" s="699"/>
      <c r="CJ31" s="699"/>
      <c r="CK31" s="699"/>
      <c r="CL31" s="699"/>
      <c r="CM31" s="699"/>
      <c r="CN31" s="699"/>
      <c r="CO31" s="699"/>
      <c r="CP31" s="699"/>
      <c r="CQ31" s="700"/>
      <c r="CR31" s="683">
        <v>289948</v>
      </c>
      <c r="CS31" s="719"/>
      <c r="CT31" s="719"/>
      <c r="CU31" s="719"/>
      <c r="CV31" s="719"/>
      <c r="CW31" s="719"/>
      <c r="CX31" s="719"/>
      <c r="CY31" s="720"/>
      <c r="CZ31" s="688">
        <v>1.2</v>
      </c>
      <c r="DA31" s="717"/>
      <c r="DB31" s="717"/>
      <c r="DC31" s="721"/>
      <c r="DD31" s="692">
        <v>282082</v>
      </c>
      <c r="DE31" s="719"/>
      <c r="DF31" s="719"/>
      <c r="DG31" s="719"/>
      <c r="DH31" s="719"/>
      <c r="DI31" s="719"/>
      <c r="DJ31" s="719"/>
      <c r="DK31" s="720"/>
      <c r="DL31" s="692">
        <v>282082</v>
      </c>
      <c r="DM31" s="719"/>
      <c r="DN31" s="719"/>
      <c r="DO31" s="719"/>
      <c r="DP31" s="719"/>
      <c r="DQ31" s="719"/>
      <c r="DR31" s="719"/>
      <c r="DS31" s="719"/>
      <c r="DT31" s="719"/>
      <c r="DU31" s="719"/>
      <c r="DV31" s="720"/>
      <c r="DW31" s="688">
        <v>1.9</v>
      </c>
      <c r="DX31" s="717"/>
      <c r="DY31" s="717"/>
      <c r="DZ31" s="717"/>
      <c r="EA31" s="717"/>
      <c r="EB31" s="717"/>
      <c r="EC31" s="718"/>
    </row>
    <row r="32" spans="2:133" ht="11.25" customHeight="1">
      <c r="B32" s="729" t="s">
        <v>313</v>
      </c>
      <c r="C32" s="730"/>
      <c r="D32" s="730"/>
      <c r="E32" s="730"/>
      <c r="F32" s="730"/>
      <c r="G32" s="730"/>
      <c r="H32" s="730"/>
      <c r="I32" s="730"/>
      <c r="J32" s="730"/>
      <c r="K32" s="730"/>
      <c r="L32" s="730"/>
      <c r="M32" s="730"/>
      <c r="N32" s="730"/>
      <c r="O32" s="730"/>
      <c r="P32" s="730"/>
      <c r="Q32" s="731"/>
      <c r="R32" s="683" t="s">
        <v>232</v>
      </c>
      <c r="S32" s="684"/>
      <c r="T32" s="684"/>
      <c r="U32" s="684"/>
      <c r="V32" s="684"/>
      <c r="W32" s="684"/>
      <c r="X32" s="684"/>
      <c r="Y32" s="685"/>
      <c r="Z32" s="686" t="s">
        <v>137</v>
      </c>
      <c r="AA32" s="686"/>
      <c r="AB32" s="686"/>
      <c r="AC32" s="686"/>
      <c r="AD32" s="687" t="s">
        <v>238</v>
      </c>
      <c r="AE32" s="687"/>
      <c r="AF32" s="687"/>
      <c r="AG32" s="687"/>
      <c r="AH32" s="687"/>
      <c r="AI32" s="687"/>
      <c r="AJ32" s="687"/>
      <c r="AK32" s="687"/>
      <c r="AL32" s="688" t="s">
        <v>137</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99.1</v>
      </c>
      <c r="BH32" s="719"/>
      <c r="BI32" s="719"/>
      <c r="BJ32" s="719"/>
      <c r="BK32" s="719"/>
      <c r="BL32" s="719"/>
      <c r="BM32" s="689">
        <v>96.8</v>
      </c>
      <c r="BN32" s="749"/>
      <c r="BO32" s="749"/>
      <c r="BP32" s="749"/>
      <c r="BQ32" s="750"/>
      <c r="BR32" s="752">
        <v>99.1</v>
      </c>
      <c r="BS32" s="719"/>
      <c r="BT32" s="719"/>
      <c r="BU32" s="719"/>
      <c r="BV32" s="719"/>
      <c r="BW32" s="719"/>
      <c r="BX32" s="689">
        <v>96.5</v>
      </c>
      <c r="BY32" s="749"/>
      <c r="BZ32" s="749"/>
      <c r="CA32" s="749"/>
      <c r="CB32" s="750"/>
      <c r="CD32" s="727"/>
      <c r="CE32" s="728"/>
      <c r="CF32" s="698" t="s">
        <v>316</v>
      </c>
      <c r="CG32" s="699"/>
      <c r="CH32" s="699"/>
      <c r="CI32" s="699"/>
      <c r="CJ32" s="699"/>
      <c r="CK32" s="699"/>
      <c r="CL32" s="699"/>
      <c r="CM32" s="699"/>
      <c r="CN32" s="699"/>
      <c r="CO32" s="699"/>
      <c r="CP32" s="699"/>
      <c r="CQ32" s="700"/>
      <c r="CR32" s="683" t="s">
        <v>232</v>
      </c>
      <c r="CS32" s="684"/>
      <c r="CT32" s="684"/>
      <c r="CU32" s="684"/>
      <c r="CV32" s="684"/>
      <c r="CW32" s="684"/>
      <c r="CX32" s="684"/>
      <c r="CY32" s="685"/>
      <c r="CZ32" s="688" t="s">
        <v>232</v>
      </c>
      <c r="DA32" s="717"/>
      <c r="DB32" s="717"/>
      <c r="DC32" s="721"/>
      <c r="DD32" s="692" t="s">
        <v>232</v>
      </c>
      <c r="DE32" s="684"/>
      <c r="DF32" s="684"/>
      <c r="DG32" s="684"/>
      <c r="DH32" s="684"/>
      <c r="DI32" s="684"/>
      <c r="DJ32" s="684"/>
      <c r="DK32" s="685"/>
      <c r="DL32" s="692" t="s">
        <v>238</v>
      </c>
      <c r="DM32" s="684"/>
      <c r="DN32" s="684"/>
      <c r="DO32" s="684"/>
      <c r="DP32" s="684"/>
      <c r="DQ32" s="684"/>
      <c r="DR32" s="684"/>
      <c r="DS32" s="684"/>
      <c r="DT32" s="684"/>
      <c r="DU32" s="684"/>
      <c r="DV32" s="685"/>
      <c r="DW32" s="688" t="s">
        <v>232</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1680737</v>
      </c>
      <c r="S33" s="684"/>
      <c r="T33" s="684"/>
      <c r="U33" s="684"/>
      <c r="V33" s="684"/>
      <c r="W33" s="684"/>
      <c r="X33" s="684"/>
      <c r="Y33" s="685"/>
      <c r="Z33" s="686">
        <v>6.5</v>
      </c>
      <c r="AA33" s="686"/>
      <c r="AB33" s="686"/>
      <c r="AC33" s="686"/>
      <c r="AD33" s="687" t="s">
        <v>232</v>
      </c>
      <c r="AE33" s="687"/>
      <c r="AF33" s="687"/>
      <c r="AG33" s="687"/>
      <c r="AH33" s="687"/>
      <c r="AI33" s="687"/>
      <c r="AJ33" s="687"/>
      <c r="AK33" s="687"/>
      <c r="AL33" s="688" t="s">
        <v>238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99.4</v>
      </c>
      <c r="BH33" s="754"/>
      <c r="BI33" s="754"/>
      <c r="BJ33" s="754"/>
      <c r="BK33" s="754"/>
      <c r="BL33" s="754"/>
      <c r="BM33" s="755">
        <v>97.7</v>
      </c>
      <c r="BN33" s="754"/>
      <c r="BO33" s="754"/>
      <c r="BP33" s="754"/>
      <c r="BQ33" s="756"/>
      <c r="BR33" s="753">
        <v>99.5</v>
      </c>
      <c r="BS33" s="754"/>
      <c r="BT33" s="754"/>
      <c r="BU33" s="754"/>
      <c r="BV33" s="754"/>
      <c r="BW33" s="754"/>
      <c r="BX33" s="755">
        <v>97.3</v>
      </c>
      <c r="BY33" s="754"/>
      <c r="BZ33" s="754"/>
      <c r="CA33" s="754"/>
      <c r="CB33" s="756"/>
      <c r="CD33" s="698" t="s">
        <v>319</v>
      </c>
      <c r="CE33" s="699"/>
      <c r="CF33" s="699"/>
      <c r="CG33" s="699"/>
      <c r="CH33" s="699"/>
      <c r="CI33" s="699"/>
      <c r="CJ33" s="699"/>
      <c r="CK33" s="699"/>
      <c r="CL33" s="699"/>
      <c r="CM33" s="699"/>
      <c r="CN33" s="699"/>
      <c r="CO33" s="699"/>
      <c r="CP33" s="699"/>
      <c r="CQ33" s="700"/>
      <c r="CR33" s="683">
        <v>9414623</v>
      </c>
      <c r="CS33" s="719"/>
      <c r="CT33" s="719"/>
      <c r="CU33" s="719"/>
      <c r="CV33" s="719"/>
      <c r="CW33" s="719"/>
      <c r="CX33" s="719"/>
      <c r="CY33" s="720"/>
      <c r="CZ33" s="688">
        <v>37.5</v>
      </c>
      <c r="DA33" s="717"/>
      <c r="DB33" s="717"/>
      <c r="DC33" s="721"/>
      <c r="DD33" s="692">
        <v>7788695</v>
      </c>
      <c r="DE33" s="719"/>
      <c r="DF33" s="719"/>
      <c r="DG33" s="719"/>
      <c r="DH33" s="719"/>
      <c r="DI33" s="719"/>
      <c r="DJ33" s="719"/>
      <c r="DK33" s="720"/>
      <c r="DL33" s="692">
        <v>5926751</v>
      </c>
      <c r="DM33" s="719"/>
      <c r="DN33" s="719"/>
      <c r="DO33" s="719"/>
      <c r="DP33" s="719"/>
      <c r="DQ33" s="719"/>
      <c r="DR33" s="719"/>
      <c r="DS33" s="719"/>
      <c r="DT33" s="719"/>
      <c r="DU33" s="719"/>
      <c r="DV33" s="720"/>
      <c r="DW33" s="688">
        <v>39.799999999999997</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660846</v>
      </c>
      <c r="S34" s="684"/>
      <c r="T34" s="684"/>
      <c r="U34" s="684"/>
      <c r="V34" s="684"/>
      <c r="W34" s="684"/>
      <c r="X34" s="684"/>
      <c r="Y34" s="685"/>
      <c r="Z34" s="686">
        <v>2.6</v>
      </c>
      <c r="AA34" s="686"/>
      <c r="AB34" s="686"/>
      <c r="AC34" s="686"/>
      <c r="AD34" s="687">
        <v>57280</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4725343</v>
      </c>
      <c r="CS34" s="684"/>
      <c r="CT34" s="684"/>
      <c r="CU34" s="684"/>
      <c r="CV34" s="684"/>
      <c r="CW34" s="684"/>
      <c r="CX34" s="684"/>
      <c r="CY34" s="685"/>
      <c r="CZ34" s="688">
        <v>18.8</v>
      </c>
      <c r="DA34" s="717"/>
      <c r="DB34" s="717"/>
      <c r="DC34" s="721"/>
      <c r="DD34" s="692">
        <v>3715972</v>
      </c>
      <c r="DE34" s="684"/>
      <c r="DF34" s="684"/>
      <c r="DG34" s="684"/>
      <c r="DH34" s="684"/>
      <c r="DI34" s="684"/>
      <c r="DJ34" s="684"/>
      <c r="DK34" s="685"/>
      <c r="DL34" s="692">
        <v>3118539</v>
      </c>
      <c r="DM34" s="684"/>
      <c r="DN34" s="684"/>
      <c r="DO34" s="684"/>
      <c r="DP34" s="684"/>
      <c r="DQ34" s="684"/>
      <c r="DR34" s="684"/>
      <c r="DS34" s="684"/>
      <c r="DT34" s="684"/>
      <c r="DU34" s="684"/>
      <c r="DV34" s="685"/>
      <c r="DW34" s="688">
        <v>21</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128451</v>
      </c>
      <c r="S35" s="684"/>
      <c r="T35" s="684"/>
      <c r="U35" s="684"/>
      <c r="V35" s="684"/>
      <c r="W35" s="684"/>
      <c r="X35" s="684"/>
      <c r="Y35" s="685"/>
      <c r="Z35" s="686">
        <v>0.5</v>
      </c>
      <c r="AA35" s="686"/>
      <c r="AB35" s="686"/>
      <c r="AC35" s="686"/>
      <c r="AD35" s="687" t="s">
        <v>238</v>
      </c>
      <c r="AE35" s="687"/>
      <c r="AF35" s="687"/>
      <c r="AG35" s="687"/>
      <c r="AH35" s="687"/>
      <c r="AI35" s="687"/>
      <c r="AJ35" s="687"/>
      <c r="AK35" s="687"/>
      <c r="AL35" s="688" t="s">
        <v>238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103662</v>
      </c>
      <c r="CS35" s="719"/>
      <c r="CT35" s="719"/>
      <c r="CU35" s="719"/>
      <c r="CV35" s="719"/>
      <c r="CW35" s="719"/>
      <c r="CX35" s="719"/>
      <c r="CY35" s="720"/>
      <c r="CZ35" s="688">
        <v>0.4</v>
      </c>
      <c r="DA35" s="717"/>
      <c r="DB35" s="717"/>
      <c r="DC35" s="721"/>
      <c r="DD35" s="692">
        <v>91333</v>
      </c>
      <c r="DE35" s="719"/>
      <c r="DF35" s="719"/>
      <c r="DG35" s="719"/>
      <c r="DH35" s="719"/>
      <c r="DI35" s="719"/>
      <c r="DJ35" s="719"/>
      <c r="DK35" s="720"/>
      <c r="DL35" s="692">
        <v>91333</v>
      </c>
      <c r="DM35" s="719"/>
      <c r="DN35" s="719"/>
      <c r="DO35" s="719"/>
      <c r="DP35" s="719"/>
      <c r="DQ35" s="719"/>
      <c r="DR35" s="719"/>
      <c r="DS35" s="719"/>
      <c r="DT35" s="719"/>
      <c r="DU35" s="719"/>
      <c r="DV35" s="720"/>
      <c r="DW35" s="688">
        <v>0.6</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467363</v>
      </c>
      <c r="S36" s="684"/>
      <c r="T36" s="684"/>
      <c r="U36" s="684"/>
      <c r="V36" s="684"/>
      <c r="W36" s="684"/>
      <c r="X36" s="684"/>
      <c r="Y36" s="685"/>
      <c r="Z36" s="686">
        <v>1.8</v>
      </c>
      <c r="AA36" s="686"/>
      <c r="AB36" s="686"/>
      <c r="AC36" s="686"/>
      <c r="AD36" s="687" t="s">
        <v>137</v>
      </c>
      <c r="AE36" s="687"/>
      <c r="AF36" s="687"/>
      <c r="AG36" s="687"/>
      <c r="AH36" s="687"/>
      <c r="AI36" s="687"/>
      <c r="AJ36" s="687"/>
      <c r="AK36" s="687"/>
      <c r="AL36" s="688" t="s">
        <v>238</v>
      </c>
      <c r="AM36" s="689"/>
      <c r="AN36" s="689"/>
      <c r="AO36" s="690"/>
      <c r="AP36" s="235"/>
      <c r="AQ36" s="757" t="s">
        <v>327</v>
      </c>
      <c r="AR36" s="758"/>
      <c r="AS36" s="758"/>
      <c r="AT36" s="758"/>
      <c r="AU36" s="758"/>
      <c r="AV36" s="758"/>
      <c r="AW36" s="758"/>
      <c r="AX36" s="758"/>
      <c r="AY36" s="759"/>
      <c r="AZ36" s="672">
        <v>2024315</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514394</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2117386</v>
      </c>
      <c r="CS36" s="684"/>
      <c r="CT36" s="684"/>
      <c r="CU36" s="684"/>
      <c r="CV36" s="684"/>
      <c r="CW36" s="684"/>
      <c r="CX36" s="684"/>
      <c r="CY36" s="685"/>
      <c r="CZ36" s="688">
        <v>8.4</v>
      </c>
      <c r="DA36" s="717"/>
      <c r="DB36" s="717"/>
      <c r="DC36" s="721"/>
      <c r="DD36" s="692">
        <v>2003823</v>
      </c>
      <c r="DE36" s="684"/>
      <c r="DF36" s="684"/>
      <c r="DG36" s="684"/>
      <c r="DH36" s="684"/>
      <c r="DI36" s="684"/>
      <c r="DJ36" s="684"/>
      <c r="DK36" s="685"/>
      <c r="DL36" s="692">
        <v>1536792</v>
      </c>
      <c r="DM36" s="684"/>
      <c r="DN36" s="684"/>
      <c r="DO36" s="684"/>
      <c r="DP36" s="684"/>
      <c r="DQ36" s="684"/>
      <c r="DR36" s="684"/>
      <c r="DS36" s="684"/>
      <c r="DT36" s="684"/>
      <c r="DU36" s="684"/>
      <c r="DV36" s="685"/>
      <c r="DW36" s="688">
        <v>10.3</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565488</v>
      </c>
      <c r="S37" s="684"/>
      <c r="T37" s="684"/>
      <c r="U37" s="684"/>
      <c r="V37" s="684"/>
      <c r="W37" s="684"/>
      <c r="X37" s="684"/>
      <c r="Y37" s="685"/>
      <c r="Z37" s="686">
        <v>2.2000000000000002</v>
      </c>
      <c r="AA37" s="686"/>
      <c r="AB37" s="686"/>
      <c r="AC37" s="686"/>
      <c r="AD37" s="687" t="s">
        <v>238</v>
      </c>
      <c r="AE37" s="687"/>
      <c r="AF37" s="687"/>
      <c r="AG37" s="687"/>
      <c r="AH37" s="687"/>
      <c r="AI37" s="687"/>
      <c r="AJ37" s="687"/>
      <c r="AK37" s="687"/>
      <c r="AL37" s="688" t="s">
        <v>238</v>
      </c>
      <c r="AM37" s="689"/>
      <c r="AN37" s="689"/>
      <c r="AO37" s="690"/>
      <c r="AQ37" s="761" t="s">
        <v>331</v>
      </c>
      <c r="AR37" s="762"/>
      <c r="AS37" s="762"/>
      <c r="AT37" s="762"/>
      <c r="AU37" s="762"/>
      <c r="AV37" s="762"/>
      <c r="AW37" s="762"/>
      <c r="AX37" s="762"/>
      <c r="AY37" s="763"/>
      <c r="AZ37" s="683">
        <v>466193</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447508</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824198</v>
      </c>
      <c r="CS37" s="719"/>
      <c r="CT37" s="719"/>
      <c r="CU37" s="719"/>
      <c r="CV37" s="719"/>
      <c r="CW37" s="719"/>
      <c r="CX37" s="719"/>
      <c r="CY37" s="720"/>
      <c r="CZ37" s="688">
        <v>3.3</v>
      </c>
      <c r="DA37" s="717"/>
      <c r="DB37" s="717"/>
      <c r="DC37" s="721"/>
      <c r="DD37" s="692">
        <v>824198</v>
      </c>
      <c r="DE37" s="719"/>
      <c r="DF37" s="719"/>
      <c r="DG37" s="719"/>
      <c r="DH37" s="719"/>
      <c r="DI37" s="719"/>
      <c r="DJ37" s="719"/>
      <c r="DK37" s="720"/>
      <c r="DL37" s="692">
        <v>809652</v>
      </c>
      <c r="DM37" s="719"/>
      <c r="DN37" s="719"/>
      <c r="DO37" s="719"/>
      <c r="DP37" s="719"/>
      <c r="DQ37" s="719"/>
      <c r="DR37" s="719"/>
      <c r="DS37" s="719"/>
      <c r="DT37" s="719"/>
      <c r="DU37" s="719"/>
      <c r="DV37" s="720"/>
      <c r="DW37" s="688">
        <v>5.4</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393941</v>
      </c>
      <c r="S38" s="684"/>
      <c r="T38" s="684"/>
      <c r="U38" s="684"/>
      <c r="V38" s="684"/>
      <c r="W38" s="684"/>
      <c r="X38" s="684"/>
      <c r="Y38" s="685"/>
      <c r="Z38" s="686">
        <v>1.5</v>
      </c>
      <c r="AA38" s="686"/>
      <c r="AB38" s="686"/>
      <c r="AC38" s="686"/>
      <c r="AD38" s="687">
        <v>7713</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16875</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6814</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1572328</v>
      </c>
      <c r="CS38" s="684"/>
      <c r="CT38" s="684"/>
      <c r="CU38" s="684"/>
      <c r="CV38" s="684"/>
      <c r="CW38" s="684"/>
      <c r="CX38" s="684"/>
      <c r="CY38" s="685"/>
      <c r="CZ38" s="688">
        <v>6.3</v>
      </c>
      <c r="DA38" s="717"/>
      <c r="DB38" s="717"/>
      <c r="DC38" s="721"/>
      <c r="DD38" s="692">
        <v>1292621</v>
      </c>
      <c r="DE38" s="684"/>
      <c r="DF38" s="684"/>
      <c r="DG38" s="684"/>
      <c r="DH38" s="684"/>
      <c r="DI38" s="684"/>
      <c r="DJ38" s="684"/>
      <c r="DK38" s="685"/>
      <c r="DL38" s="692">
        <v>1180087</v>
      </c>
      <c r="DM38" s="684"/>
      <c r="DN38" s="684"/>
      <c r="DO38" s="684"/>
      <c r="DP38" s="684"/>
      <c r="DQ38" s="684"/>
      <c r="DR38" s="684"/>
      <c r="DS38" s="684"/>
      <c r="DT38" s="684"/>
      <c r="DU38" s="684"/>
      <c r="DV38" s="685"/>
      <c r="DW38" s="688">
        <v>7.9</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1443700</v>
      </c>
      <c r="S39" s="684"/>
      <c r="T39" s="684"/>
      <c r="U39" s="684"/>
      <c r="V39" s="684"/>
      <c r="W39" s="684"/>
      <c r="X39" s="684"/>
      <c r="Y39" s="685"/>
      <c r="Z39" s="686">
        <v>5.6</v>
      </c>
      <c r="AA39" s="686"/>
      <c r="AB39" s="686"/>
      <c r="AC39" s="686"/>
      <c r="AD39" s="687" t="s">
        <v>238</v>
      </c>
      <c r="AE39" s="687"/>
      <c r="AF39" s="687"/>
      <c r="AG39" s="687"/>
      <c r="AH39" s="687"/>
      <c r="AI39" s="687"/>
      <c r="AJ39" s="687"/>
      <c r="AK39" s="687"/>
      <c r="AL39" s="688" t="s">
        <v>238</v>
      </c>
      <c r="AM39" s="689"/>
      <c r="AN39" s="689"/>
      <c r="AO39" s="690"/>
      <c r="AQ39" s="761" t="s">
        <v>339</v>
      </c>
      <c r="AR39" s="762"/>
      <c r="AS39" s="762"/>
      <c r="AT39" s="762"/>
      <c r="AU39" s="762"/>
      <c r="AV39" s="762"/>
      <c r="AW39" s="762"/>
      <c r="AX39" s="762"/>
      <c r="AY39" s="763"/>
      <c r="AZ39" s="683">
        <v>10471</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11064</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766210</v>
      </c>
      <c r="CS39" s="719"/>
      <c r="CT39" s="719"/>
      <c r="CU39" s="719"/>
      <c r="CV39" s="719"/>
      <c r="CW39" s="719"/>
      <c r="CX39" s="719"/>
      <c r="CY39" s="720"/>
      <c r="CZ39" s="688">
        <v>3</v>
      </c>
      <c r="DA39" s="717"/>
      <c r="DB39" s="717"/>
      <c r="DC39" s="721"/>
      <c r="DD39" s="692">
        <v>562452</v>
      </c>
      <c r="DE39" s="719"/>
      <c r="DF39" s="719"/>
      <c r="DG39" s="719"/>
      <c r="DH39" s="719"/>
      <c r="DI39" s="719"/>
      <c r="DJ39" s="719"/>
      <c r="DK39" s="720"/>
      <c r="DL39" s="692" t="s">
        <v>232</v>
      </c>
      <c r="DM39" s="719"/>
      <c r="DN39" s="719"/>
      <c r="DO39" s="719"/>
      <c r="DP39" s="719"/>
      <c r="DQ39" s="719"/>
      <c r="DR39" s="719"/>
      <c r="DS39" s="719"/>
      <c r="DT39" s="719"/>
      <c r="DU39" s="719"/>
      <c r="DV39" s="720"/>
      <c r="DW39" s="688" t="s">
        <v>232</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238</v>
      </c>
      <c r="AA40" s="686"/>
      <c r="AB40" s="686"/>
      <c r="AC40" s="686"/>
      <c r="AD40" s="687" t="s">
        <v>137</v>
      </c>
      <c r="AE40" s="687"/>
      <c r="AF40" s="687"/>
      <c r="AG40" s="687"/>
      <c r="AH40" s="687"/>
      <c r="AI40" s="687"/>
      <c r="AJ40" s="687"/>
      <c r="AK40" s="687"/>
      <c r="AL40" s="688" t="s">
        <v>238</v>
      </c>
      <c r="AM40" s="689"/>
      <c r="AN40" s="689"/>
      <c r="AO40" s="690"/>
      <c r="AQ40" s="761" t="s">
        <v>343</v>
      </c>
      <c r="AR40" s="762"/>
      <c r="AS40" s="762"/>
      <c r="AT40" s="762"/>
      <c r="AU40" s="762"/>
      <c r="AV40" s="762"/>
      <c r="AW40" s="762"/>
      <c r="AX40" s="762"/>
      <c r="AY40" s="763"/>
      <c r="AZ40" s="683" t="s">
        <v>232</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107</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129694</v>
      </c>
      <c r="CS40" s="684"/>
      <c r="CT40" s="684"/>
      <c r="CU40" s="684"/>
      <c r="CV40" s="684"/>
      <c r="CW40" s="684"/>
      <c r="CX40" s="684"/>
      <c r="CY40" s="685"/>
      <c r="CZ40" s="688">
        <v>0.5</v>
      </c>
      <c r="DA40" s="717"/>
      <c r="DB40" s="717"/>
      <c r="DC40" s="721"/>
      <c r="DD40" s="692">
        <v>122494</v>
      </c>
      <c r="DE40" s="684"/>
      <c r="DF40" s="684"/>
      <c r="DG40" s="684"/>
      <c r="DH40" s="684"/>
      <c r="DI40" s="684"/>
      <c r="DJ40" s="684"/>
      <c r="DK40" s="685"/>
      <c r="DL40" s="692" t="s">
        <v>137</v>
      </c>
      <c r="DM40" s="684"/>
      <c r="DN40" s="684"/>
      <c r="DO40" s="684"/>
      <c r="DP40" s="684"/>
      <c r="DQ40" s="684"/>
      <c r="DR40" s="684"/>
      <c r="DS40" s="684"/>
      <c r="DT40" s="684"/>
      <c r="DU40" s="684"/>
      <c r="DV40" s="685"/>
      <c r="DW40" s="688" t="s">
        <v>238</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t="s">
        <v>137</v>
      </c>
      <c r="S41" s="684"/>
      <c r="T41" s="684"/>
      <c r="U41" s="684"/>
      <c r="V41" s="684"/>
      <c r="W41" s="684"/>
      <c r="X41" s="684"/>
      <c r="Y41" s="685"/>
      <c r="Z41" s="686" t="s">
        <v>238</v>
      </c>
      <c r="AA41" s="686"/>
      <c r="AB41" s="686"/>
      <c r="AC41" s="686"/>
      <c r="AD41" s="687" t="s">
        <v>238</v>
      </c>
      <c r="AE41" s="687"/>
      <c r="AF41" s="687"/>
      <c r="AG41" s="687"/>
      <c r="AH41" s="687"/>
      <c r="AI41" s="687"/>
      <c r="AJ41" s="687"/>
      <c r="AK41" s="687"/>
      <c r="AL41" s="688" t="s">
        <v>232</v>
      </c>
      <c r="AM41" s="689"/>
      <c r="AN41" s="689"/>
      <c r="AO41" s="690"/>
      <c r="AQ41" s="761" t="s">
        <v>348</v>
      </c>
      <c r="AR41" s="762"/>
      <c r="AS41" s="762"/>
      <c r="AT41" s="762"/>
      <c r="AU41" s="762"/>
      <c r="AV41" s="762"/>
      <c r="AW41" s="762"/>
      <c r="AX41" s="762"/>
      <c r="AY41" s="763"/>
      <c r="AZ41" s="683">
        <v>412100</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238</v>
      </c>
      <c r="DA41" s="717"/>
      <c r="DB41" s="717"/>
      <c r="DC41" s="721"/>
      <c r="DD41" s="692" t="s">
        <v>238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351</v>
      </c>
      <c r="C42" s="734"/>
      <c r="D42" s="734"/>
      <c r="E42" s="734"/>
      <c r="F42" s="734"/>
      <c r="G42" s="734"/>
      <c r="H42" s="734"/>
      <c r="I42" s="734"/>
      <c r="J42" s="734"/>
      <c r="K42" s="734"/>
      <c r="L42" s="734"/>
      <c r="M42" s="734"/>
      <c r="N42" s="734"/>
      <c r="O42" s="734"/>
      <c r="P42" s="734"/>
      <c r="Q42" s="735"/>
      <c r="R42" s="768">
        <v>25875145</v>
      </c>
      <c r="S42" s="769"/>
      <c r="T42" s="769"/>
      <c r="U42" s="769"/>
      <c r="V42" s="769"/>
      <c r="W42" s="769"/>
      <c r="X42" s="769"/>
      <c r="Y42" s="777"/>
      <c r="Z42" s="778">
        <v>100</v>
      </c>
      <c r="AA42" s="778"/>
      <c r="AB42" s="778"/>
      <c r="AC42" s="778"/>
      <c r="AD42" s="779">
        <v>14882213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1118676</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339</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2561257</v>
      </c>
      <c r="CS42" s="684"/>
      <c r="CT42" s="684"/>
      <c r="CU42" s="684"/>
      <c r="CV42" s="684"/>
      <c r="CW42" s="684"/>
      <c r="CX42" s="684"/>
      <c r="CY42" s="685"/>
      <c r="CZ42" s="688">
        <v>10.199999999999999</v>
      </c>
      <c r="DA42" s="689"/>
      <c r="DB42" s="689"/>
      <c r="DC42" s="701"/>
      <c r="DD42" s="692">
        <v>639252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148843</v>
      </c>
      <c r="CS43" s="719"/>
      <c r="CT43" s="719"/>
      <c r="CU43" s="719"/>
      <c r="CV43" s="719"/>
      <c r="CW43" s="719"/>
      <c r="CX43" s="719"/>
      <c r="CY43" s="720"/>
      <c r="CZ43" s="688">
        <v>0.6</v>
      </c>
      <c r="DA43" s="717"/>
      <c r="DB43" s="717"/>
      <c r="DC43" s="721"/>
      <c r="DD43" s="692">
        <v>148843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356</v>
      </c>
      <c r="CG44" s="681"/>
      <c r="CH44" s="681"/>
      <c r="CI44" s="681"/>
      <c r="CJ44" s="681"/>
      <c r="CK44" s="681"/>
      <c r="CL44" s="681"/>
      <c r="CM44" s="681"/>
      <c r="CN44" s="681"/>
      <c r="CO44" s="681"/>
      <c r="CP44" s="681"/>
      <c r="CQ44" s="682"/>
      <c r="CR44" s="683">
        <v>2561257</v>
      </c>
      <c r="CS44" s="684"/>
      <c r="CT44" s="684"/>
      <c r="CU44" s="684"/>
      <c r="CV44" s="684"/>
      <c r="CW44" s="684"/>
      <c r="CX44" s="684"/>
      <c r="CY44" s="685"/>
      <c r="CZ44" s="688">
        <v>10.199999999999999</v>
      </c>
      <c r="DA44" s="689"/>
      <c r="DB44" s="689"/>
      <c r="DC44" s="701"/>
      <c r="DD44" s="692">
        <v>639252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940188</v>
      </c>
      <c r="CS45" s="719"/>
      <c r="CT45" s="719"/>
      <c r="CU45" s="719"/>
      <c r="CV45" s="719"/>
      <c r="CW45" s="719"/>
      <c r="CX45" s="719"/>
      <c r="CY45" s="720"/>
      <c r="CZ45" s="688">
        <v>3.7</v>
      </c>
      <c r="DA45" s="717"/>
      <c r="DB45" s="717"/>
      <c r="DC45" s="721"/>
      <c r="DD45" s="692">
        <v>74057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1555472</v>
      </c>
      <c r="CS46" s="684"/>
      <c r="CT46" s="684"/>
      <c r="CU46" s="684"/>
      <c r="CV46" s="684"/>
      <c r="CW46" s="684"/>
      <c r="CX46" s="684"/>
      <c r="CY46" s="685"/>
      <c r="CZ46" s="688">
        <v>6.2</v>
      </c>
      <c r="DA46" s="689"/>
      <c r="DB46" s="689"/>
      <c r="DC46" s="701"/>
      <c r="DD46" s="692">
        <v>546398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238</v>
      </c>
      <c r="CS47" s="719"/>
      <c r="CT47" s="719"/>
      <c r="CU47" s="719"/>
      <c r="CV47" s="719"/>
      <c r="CW47" s="719"/>
      <c r="CX47" s="719"/>
      <c r="CY47" s="720"/>
      <c r="CZ47" s="688" t="s">
        <v>238</v>
      </c>
      <c r="DA47" s="717"/>
      <c r="DB47" s="717"/>
      <c r="DC47" s="721"/>
      <c r="DD47" s="692" t="s">
        <v>137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137</v>
      </c>
      <c r="CS48" s="684"/>
      <c r="CT48" s="684"/>
      <c r="CU48" s="684"/>
      <c r="CV48" s="684"/>
      <c r="CW48" s="684"/>
      <c r="CX48" s="684"/>
      <c r="CY48" s="685"/>
      <c r="CZ48" s="688" t="s">
        <v>238</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364</v>
      </c>
      <c r="CE49" s="734"/>
      <c r="CF49" s="734"/>
      <c r="CG49" s="734"/>
      <c r="CH49" s="734"/>
      <c r="CI49" s="734"/>
      <c r="CJ49" s="734"/>
      <c r="CK49" s="734"/>
      <c r="CL49" s="734"/>
      <c r="CM49" s="734"/>
      <c r="CN49" s="734"/>
      <c r="CO49" s="734"/>
      <c r="CP49" s="734"/>
      <c r="CQ49" s="735"/>
      <c r="CR49" s="768">
        <v>25135641</v>
      </c>
      <c r="CS49" s="754"/>
      <c r="CT49" s="754"/>
      <c r="CU49" s="754"/>
      <c r="CV49" s="754"/>
      <c r="CW49" s="754"/>
      <c r="CX49" s="754"/>
      <c r="CY49" s="785"/>
      <c r="CZ49" s="780">
        <v>100</v>
      </c>
      <c r="DA49" s="786"/>
      <c r="DB49" s="786"/>
      <c r="DC49" s="787"/>
      <c r="DD49" s="788">
        <v>16661655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c6tamoPNxo0yBzq8Qx+RRoR+oFbQT+lkW0B31Yk9k5ZTm8B5d3kljW38EdRMip87PnT3AWHSfsYC2TqoN1Bcg==" saltValue="BIp5fSFy5cG2LEakAWJ47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60" zoomScaleNormal="60" zoomScaleSheetLayoutView="70" workbookViewId="0">
      <selection activeCell="B74" sqref="B74:P74"/>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25944</v>
      </c>
      <c r="R7" s="819"/>
      <c r="S7" s="819"/>
      <c r="T7" s="819"/>
      <c r="U7" s="819"/>
      <c r="V7" s="819">
        <v>25216</v>
      </c>
      <c r="W7" s="819"/>
      <c r="X7" s="819"/>
      <c r="Y7" s="819"/>
      <c r="Z7" s="819"/>
      <c r="AA7" s="819">
        <v>728</v>
      </c>
      <c r="AB7" s="819"/>
      <c r="AC7" s="819"/>
      <c r="AD7" s="819"/>
      <c r="AE7" s="820"/>
      <c r="AF7" s="821">
        <v>624</v>
      </c>
      <c r="AG7" s="822"/>
      <c r="AH7" s="822"/>
      <c r="AI7" s="822"/>
      <c r="AJ7" s="823"/>
      <c r="AK7" s="858">
        <v>467</v>
      </c>
      <c r="AL7" s="859"/>
      <c r="AM7" s="859"/>
      <c r="AN7" s="859"/>
      <c r="AO7" s="859"/>
      <c r="AP7" s="859">
        <v>40358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578</v>
      </c>
      <c r="BT7" s="863"/>
      <c r="BU7" s="863"/>
      <c r="BV7" s="863"/>
      <c r="BW7" s="863"/>
      <c r="BX7" s="863"/>
      <c r="BY7" s="863"/>
      <c r="BZ7" s="863"/>
      <c r="CA7" s="863"/>
      <c r="CB7" s="863"/>
      <c r="CC7" s="863"/>
      <c r="CD7" s="863"/>
      <c r="CE7" s="863"/>
      <c r="CF7" s="863"/>
      <c r="CG7" s="864"/>
      <c r="CH7" s="855">
        <v>-6</v>
      </c>
      <c r="CI7" s="856"/>
      <c r="CJ7" s="856"/>
      <c r="CK7" s="856"/>
      <c r="CL7" s="857"/>
      <c r="CM7" s="855">
        <v>131</v>
      </c>
      <c r="CN7" s="856"/>
      <c r="CO7" s="856"/>
      <c r="CP7" s="856"/>
      <c r="CQ7" s="857"/>
      <c r="CR7" s="855">
        <v>15</v>
      </c>
      <c r="CS7" s="856"/>
      <c r="CT7" s="856"/>
      <c r="CU7" s="856"/>
      <c r="CV7" s="857"/>
      <c r="CW7" s="855">
        <v>45</v>
      </c>
      <c r="CX7" s="856"/>
      <c r="CY7" s="856"/>
      <c r="CZ7" s="856"/>
      <c r="DA7" s="857"/>
      <c r="DB7" s="855" t="s">
        <v>582</v>
      </c>
      <c r="DC7" s="856"/>
      <c r="DD7" s="856"/>
      <c r="DE7" s="856"/>
      <c r="DF7" s="857"/>
      <c r="DG7" s="855" t="s">
        <v>582</v>
      </c>
      <c r="DH7" s="856"/>
      <c r="DI7" s="856"/>
      <c r="DJ7" s="856"/>
      <c r="DK7" s="857"/>
      <c r="DL7" s="855" t="s">
        <v>582</v>
      </c>
      <c r="DM7" s="856"/>
      <c r="DN7" s="856"/>
      <c r="DO7" s="856"/>
      <c r="DP7" s="857"/>
      <c r="DQ7" s="855" t="s">
        <v>582</v>
      </c>
      <c r="DR7" s="856"/>
      <c r="DS7" s="856"/>
      <c r="DT7" s="856"/>
      <c r="DU7" s="857"/>
      <c r="DV7" s="836"/>
      <c r="DW7" s="837"/>
      <c r="DX7" s="837"/>
      <c r="DY7" s="837"/>
      <c r="DZ7" s="838"/>
      <c r="EA7" s="255"/>
    </row>
    <row r="8" spans="1:131" s="256" customFormat="1" ht="26.25" customHeight="1">
      <c r="A8" s="262">
        <v>2</v>
      </c>
      <c r="B8" s="839" t="s">
        <v>388</v>
      </c>
      <c r="C8" s="840"/>
      <c r="D8" s="840"/>
      <c r="E8" s="840"/>
      <c r="F8" s="840"/>
      <c r="G8" s="840"/>
      <c r="H8" s="840"/>
      <c r="I8" s="840"/>
      <c r="J8" s="840"/>
      <c r="K8" s="840"/>
      <c r="L8" s="840"/>
      <c r="M8" s="840"/>
      <c r="N8" s="840"/>
      <c r="O8" s="840"/>
      <c r="P8" s="841"/>
      <c r="Q8" s="842">
        <v>543</v>
      </c>
      <c r="R8" s="843"/>
      <c r="S8" s="843"/>
      <c r="T8" s="843"/>
      <c r="U8" s="843"/>
      <c r="V8" s="843">
        <v>540</v>
      </c>
      <c r="W8" s="843"/>
      <c r="X8" s="843"/>
      <c r="Y8" s="843"/>
      <c r="Z8" s="843"/>
      <c r="AA8" s="843">
        <v>3</v>
      </c>
      <c r="AB8" s="843"/>
      <c r="AC8" s="843"/>
      <c r="AD8" s="843"/>
      <c r="AE8" s="844"/>
      <c r="AF8" s="845">
        <v>3</v>
      </c>
      <c r="AG8" s="846"/>
      <c r="AH8" s="846"/>
      <c r="AI8" s="846"/>
      <c r="AJ8" s="847"/>
      <c r="AK8" s="848">
        <v>540</v>
      </c>
      <c r="AL8" s="849"/>
      <c r="AM8" s="849"/>
      <c r="AN8" s="849"/>
      <c r="AO8" s="849"/>
      <c r="AP8" s="849">
        <v>1199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579</v>
      </c>
      <c r="BT8" s="853"/>
      <c r="BU8" s="853"/>
      <c r="BV8" s="853"/>
      <c r="BW8" s="853"/>
      <c r="BX8" s="853"/>
      <c r="BY8" s="853"/>
      <c r="BZ8" s="853"/>
      <c r="CA8" s="853"/>
      <c r="CB8" s="853"/>
      <c r="CC8" s="853"/>
      <c r="CD8" s="853"/>
      <c r="CE8" s="853"/>
      <c r="CF8" s="853"/>
      <c r="CG8" s="854"/>
      <c r="CH8" s="865">
        <v>36</v>
      </c>
      <c r="CI8" s="866"/>
      <c r="CJ8" s="866"/>
      <c r="CK8" s="866"/>
      <c r="CL8" s="867"/>
      <c r="CM8" s="865">
        <v>517</v>
      </c>
      <c r="CN8" s="866"/>
      <c r="CO8" s="866"/>
      <c r="CP8" s="866"/>
      <c r="CQ8" s="867"/>
      <c r="CR8" s="865">
        <v>48</v>
      </c>
      <c r="CS8" s="866"/>
      <c r="CT8" s="866"/>
      <c r="CU8" s="866"/>
      <c r="CV8" s="867"/>
      <c r="CW8" s="865" t="s">
        <v>582</v>
      </c>
      <c r="CX8" s="866"/>
      <c r="CY8" s="866"/>
      <c r="CZ8" s="866"/>
      <c r="DA8" s="867"/>
      <c r="DB8" s="865" t="s">
        <v>582</v>
      </c>
      <c r="DC8" s="866"/>
      <c r="DD8" s="866"/>
      <c r="DE8" s="866"/>
      <c r="DF8" s="867"/>
      <c r="DG8" s="865" t="s">
        <v>582</v>
      </c>
      <c r="DH8" s="866"/>
      <c r="DI8" s="866"/>
      <c r="DJ8" s="866"/>
      <c r="DK8" s="867"/>
      <c r="DL8" s="865" t="s">
        <v>582</v>
      </c>
      <c r="DM8" s="866"/>
      <c r="DN8" s="866"/>
      <c r="DO8" s="866"/>
      <c r="DP8" s="867"/>
      <c r="DQ8" s="865" t="s">
        <v>582</v>
      </c>
      <c r="DR8" s="866"/>
      <c r="DS8" s="866"/>
      <c r="DT8" s="866"/>
      <c r="DU8" s="867"/>
      <c r="DV8" s="868"/>
      <c r="DW8" s="869"/>
      <c r="DX8" s="869"/>
      <c r="DY8" s="869"/>
      <c r="DZ8" s="870"/>
      <c r="EA8" s="255"/>
    </row>
    <row r="9" spans="1:131" s="256" customFormat="1" ht="26.25" customHeight="1">
      <c r="A9" s="262">
        <v>3</v>
      </c>
      <c r="B9" s="839" t="s">
        <v>389</v>
      </c>
      <c r="C9" s="840"/>
      <c r="D9" s="840"/>
      <c r="E9" s="840"/>
      <c r="F9" s="840"/>
      <c r="G9" s="840"/>
      <c r="H9" s="840"/>
      <c r="I9" s="840"/>
      <c r="J9" s="840"/>
      <c r="K9" s="840"/>
      <c r="L9" s="840"/>
      <c r="M9" s="840"/>
      <c r="N9" s="840"/>
      <c r="O9" s="840"/>
      <c r="P9" s="841"/>
      <c r="Q9" s="842">
        <v>11</v>
      </c>
      <c r="R9" s="843"/>
      <c r="S9" s="843"/>
      <c r="T9" s="843"/>
      <c r="U9" s="843"/>
      <c r="V9" s="843">
        <v>5</v>
      </c>
      <c r="W9" s="843"/>
      <c r="X9" s="843"/>
      <c r="Y9" s="843"/>
      <c r="Z9" s="843"/>
      <c r="AA9" s="843">
        <v>7</v>
      </c>
      <c r="AB9" s="843"/>
      <c r="AC9" s="843"/>
      <c r="AD9" s="843"/>
      <c r="AE9" s="844"/>
      <c r="AF9" s="845">
        <v>7</v>
      </c>
      <c r="AG9" s="846"/>
      <c r="AH9" s="846"/>
      <c r="AI9" s="846"/>
      <c r="AJ9" s="847"/>
      <c r="AK9" s="848" t="s">
        <v>581</v>
      </c>
      <c r="AL9" s="849"/>
      <c r="AM9" s="849"/>
      <c r="AN9" s="849"/>
      <c r="AO9" s="849"/>
      <c r="AP9" s="849" t="s">
        <v>581</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580</v>
      </c>
      <c r="BT9" s="853"/>
      <c r="BU9" s="853"/>
      <c r="BV9" s="853"/>
      <c r="BW9" s="853"/>
      <c r="BX9" s="853"/>
      <c r="BY9" s="853"/>
      <c r="BZ9" s="853"/>
      <c r="CA9" s="853"/>
      <c r="CB9" s="853"/>
      <c r="CC9" s="853"/>
      <c r="CD9" s="853"/>
      <c r="CE9" s="853"/>
      <c r="CF9" s="853"/>
      <c r="CG9" s="854"/>
      <c r="CH9" s="865">
        <v>3</v>
      </c>
      <c r="CI9" s="866"/>
      <c r="CJ9" s="866"/>
      <c r="CK9" s="866"/>
      <c r="CL9" s="867"/>
      <c r="CM9" s="865">
        <v>36</v>
      </c>
      <c r="CN9" s="866"/>
      <c r="CO9" s="866"/>
      <c r="CP9" s="866"/>
      <c r="CQ9" s="867"/>
      <c r="CR9" s="865">
        <v>1</v>
      </c>
      <c r="CS9" s="866"/>
      <c r="CT9" s="866"/>
      <c r="CU9" s="866"/>
      <c r="CV9" s="867"/>
      <c r="CW9" s="865" t="s">
        <v>582</v>
      </c>
      <c r="CX9" s="866"/>
      <c r="CY9" s="866"/>
      <c r="CZ9" s="866"/>
      <c r="DA9" s="867"/>
      <c r="DB9" s="865" t="s">
        <v>582</v>
      </c>
      <c r="DC9" s="866"/>
      <c r="DD9" s="866"/>
      <c r="DE9" s="866"/>
      <c r="DF9" s="867"/>
      <c r="DG9" s="865" t="s">
        <v>582</v>
      </c>
      <c r="DH9" s="866"/>
      <c r="DI9" s="866"/>
      <c r="DJ9" s="866"/>
      <c r="DK9" s="867"/>
      <c r="DL9" s="865" t="s">
        <v>582</v>
      </c>
      <c r="DM9" s="866"/>
      <c r="DN9" s="866"/>
      <c r="DO9" s="866"/>
      <c r="DP9" s="867"/>
      <c r="DQ9" s="865" t="s">
        <v>582</v>
      </c>
      <c r="DR9" s="866"/>
      <c r="DS9" s="866"/>
      <c r="DT9" s="866"/>
      <c r="DU9" s="867"/>
      <c r="DV9" s="868"/>
      <c r="DW9" s="869"/>
      <c r="DX9" s="869"/>
      <c r="DY9" s="869"/>
      <c r="DZ9" s="870"/>
      <c r="EA9" s="255"/>
    </row>
    <row r="10" spans="1:131" s="256" customFormat="1" ht="26.25" customHeight="1">
      <c r="A10" s="262">
        <v>4</v>
      </c>
      <c r="B10" s="839" t="s">
        <v>390</v>
      </c>
      <c r="C10" s="840"/>
      <c r="D10" s="840"/>
      <c r="E10" s="840"/>
      <c r="F10" s="840"/>
      <c r="G10" s="840"/>
      <c r="H10" s="840"/>
      <c r="I10" s="840"/>
      <c r="J10" s="840"/>
      <c r="K10" s="840"/>
      <c r="L10" s="840"/>
      <c r="M10" s="840"/>
      <c r="N10" s="840"/>
      <c r="O10" s="840"/>
      <c r="P10" s="841"/>
      <c r="Q10" s="842">
        <v>82</v>
      </c>
      <c r="R10" s="843"/>
      <c r="S10" s="843"/>
      <c r="T10" s="843"/>
      <c r="U10" s="843"/>
      <c r="V10" s="843">
        <v>81</v>
      </c>
      <c r="W10" s="843"/>
      <c r="X10" s="843"/>
      <c r="Y10" s="843"/>
      <c r="Z10" s="843"/>
      <c r="AA10" s="843">
        <v>2</v>
      </c>
      <c r="AB10" s="843"/>
      <c r="AC10" s="843"/>
      <c r="AD10" s="843"/>
      <c r="AE10" s="844"/>
      <c r="AF10" s="845">
        <v>2</v>
      </c>
      <c r="AG10" s="846"/>
      <c r="AH10" s="846"/>
      <c r="AI10" s="846"/>
      <c r="AJ10" s="847"/>
      <c r="AK10" s="848">
        <v>81</v>
      </c>
      <c r="AL10" s="849"/>
      <c r="AM10" s="849"/>
      <c r="AN10" s="849"/>
      <c r="AO10" s="849"/>
      <c r="AP10" s="849">
        <v>219</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v>25960</v>
      </c>
      <c r="R23" s="878"/>
      <c r="S23" s="878"/>
      <c r="T23" s="878"/>
      <c r="U23" s="878"/>
      <c r="V23" s="878">
        <v>25221</v>
      </c>
      <c r="W23" s="878"/>
      <c r="X23" s="878"/>
      <c r="Y23" s="878"/>
      <c r="Z23" s="878"/>
      <c r="AA23" s="878">
        <v>740</v>
      </c>
      <c r="AB23" s="878"/>
      <c r="AC23" s="878"/>
      <c r="AD23" s="878"/>
      <c r="AE23" s="879"/>
      <c r="AF23" s="880">
        <v>636</v>
      </c>
      <c r="AG23" s="878"/>
      <c r="AH23" s="878"/>
      <c r="AI23" s="878"/>
      <c r="AJ23" s="881"/>
      <c r="AK23" s="882"/>
      <c r="AL23" s="883"/>
      <c r="AM23" s="883"/>
      <c r="AN23" s="883"/>
      <c r="AO23" s="883"/>
      <c r="AP23" s="878">
        <v>41776</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405</v>
      </c>
      <c r="C28" s="816"/>
      <c r="D28" s="816"/>
      <c r="E28" s="816"/>
      <c r="F28" s="816"/>
      <c r="G28" s="816"/>
      <c r="H28" s="816"/>
      <c r="I28" s="816"/>
      <c r="J28" s="816"/>
      <c r="K28" s="816"/>
      <c r="L28" s="816"/>
      <c r="M28" s="816"/>
      <c r="N28" s="816"/>
      <c r="O28" s="816"/>
      <c r="P28" s="817"/>
      <c r="Q28" s="906">
        <v>5922</v>
      </c>
      <c r="R28" s="907"/>
      <c r="S28" s="907"/>
      <c r="T28" s="907"/>
      <c r="U28" s="907"/>
      <c r="V28" s="907">
        <v>5408</v>
      </c>
      <c r="W28" s="907"/>
      <c r="X28" s="907"/>
      <c r="Y28" s="907"/>
      <c r="Z28" s="907"/>
      <c r="AA28" s="907">
        <v>514</v>
      </c>
      <c r="AB28" s="907"/>
      <c r="AC28" s="907"/>
      <c r="AD28" s="907"/>
      <c r="AE28" s="908"/>
      <c r="AF28" s="909">
        <v>514</v>
      </c>
      <c r="AG28" s="907"/>
      <c r="AH28" s="907"/>
      <c r="AI28" s="907"/>
      <c r="AJ28" s="910"/>
      <c r="AK28" s="911">
        <v>412</v>
      </c>
      <c r="AL28" s="902"/>
      <c r="AM28" s="902"/>
      <c r="AN28" s="902"/>
      <c r="AO28" s="902"/>
      <c r="AP28" s="902" t="s">
        <v>582</v>
      </c>
      <c r="AQ28" s="902"/>
      <c r="AR28" s="902"/>
      <c r="AS28" s="902"/>
      <c r="AT28" s="902"/>
      <c r="AU28" s="902" t="s">
        <v>582</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406</v>
      </c>
      <c r="C29" s="840"/>
      <c r="D29" s="840"/>
      <c r="E29" s="840"/>
      <c r="F29" s="840"/>
      <c r="G29" s="840"/>
      <c r="H29" s="840"/>
      <c r="I29" s="840"/>
      <c r="J29" s="840"/>
      <c r="K29" s="840"/>
      <c r="L29" s="840"/>
      <c r="M29" s="840"/>
      <c r="N29" s="840"/>
      <c r="O29" s="840"/>
      <c r="P29" s="841"/>
      <c r="Q29" s="842">
        <v>3754</v>
      </c>
      <c r="R29" s="843"/>
      <c r="S29" s="843"/>
      <c r="T29" s="843"/>
      <c r="U29" s="843"/>
      <c r="V29" s="843">
        <v>3694</v>
      </c>
      <c r="W29" s="843"/>
      <c r="X29" s="843"/>
      <c r="Y29" s="843"/>
      <c r="Z29" s="843"/>
      <c r="AA29" s="843">
        <v>60</v>
      </c>
      <c r="AB29" s="843"/>
      <c r="AC29" s="843"/>
      <c r="AD29" s="843"/>
      <c r="AE29" s="844"/>
      <c r="AF29" s="845">
        <v>60</v>
      </c>
      <c r="AG29" s="846"/>
      <c r="AH29" s="846"/>
      <c r="AI29" s="846"/>
      <c r="AJ29" s="847"/>
      <c r="AK29" s="914">
        <v>603</v>
      </c>
      <c r="AL29" s="915"/>
      <c r="AM29" s="915"/>
      <c r="AN29" s="915"/>
      <c r="AO29" s="915"/>
      <c r="AP29" s="915" t="s">
        <v>582</v>
      </c>
      <c r="AQ29" s="915"/>
      <c r="AR29" s="915"/>
      <c r="AS29" s="915"/>
      <c r="AT29" s="915"/>
      <c r="AU29" s="915" t="s">
        <v>582</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407</v>
      </c>
      <c r="C30" s="840"/>
      <c r="D30" s="840"/>
      <c r="E30" s="840"/>
      <c r="F30" s="840"/>
      <c r="G30" s="840"/>
      <c r="H30" s="840"/>
      <c r="I30" s="840"/>
      <c r="J30" s="840"/>
      <c r="K30" s="840"/>
      <c r="L30" s="840"/>
      <c r="M30" s="840"/>
      <c r="N30" s="840"/>
      <c r="O30" s="840"/>
      <c r="P30" s="841"/>
      <c r="Q30" s="842">
        <v>632</v>
      </c>
      <c r="R30" s="843"/>
      <c r="S30" s="843"/>
      <c r="T30" s="843"/>
      <c r="U30" s="843"/>
      <c r="V30" s="843">
        <v>615</v>
      </c>
      <c r="W30" s="843"/>
      <c r="X30" s="843"/>
      <c r="Y30" s="843"/>
      <c r="Z30" s="843"/>
      <c r="AA30" s="843">
        <v>17</v>
      </c>
      <c r="AB30" s="843"/>
      <c r="AC30" s="843"/>
      <c r="AD30" s="843"/>
      <c r="AE30" s="844"/>
      <c r="AF30" s="845">
        <v>17</v>
      </c>
      <c r="AG30" s="846"/>
      <c r="AH30" s="846"/>
      <c r="AI30" s="846"/>
      <c r="AJ30" s="847"/>
      <c r="AK30" s="914">
        <v>85</v>
      </c>
      <c r="AL30" s="915"/>
      <c r="AM30" s="915"/>
      <c r="AN30" s="915"/>
      <c r="AO30" s="915"/>
      <c r="AP30" s="915" t="s">
        <v>582</v>
      </c>
      <c r="AQ30" s="915"/>
      <c r="AR30" s="915"/>
      <c r="AS30" s="915"/>
      <c r="AT30" s="915"/>
      <c r="AU30" s="915" t="s">
        <v>582</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408</v>
      </c>
      <c r="C31" s="840"/>
      <c r="D31" s="840"/>
      <c r="E31" s="840"/>
      <c r="F31" s="840"/>
      <c r="G31" s="840"/>
      <c r="H31" s="840"/>
      <c r="I31" s="840"/>
      <c r="J31" s="840"/>
      <c r="K31" s="840"/>
      <c r="L31" s="840"/>
      <c r="M31" s="840"/>
      <c r="N31" s="840"/>
      <c r="O31" s="840"/>
      <c r="P31" s="841"/>
      <c r="Q31" s="842">
        <v>1223</v>
      </c>
      <c r="R31" s="843"/>
      <c r="S31" s="843"/>
      <c r="T31" s="843"/>
      <c r="U31" s="843"/>
      <c r="V31" s="843">
        <v>1150</v>
      </c>
      <c r="W31" s="843"/>
      <c r="X31" s="843"/>
      <c r="Y31" s="843"/>
      <c r="Z31" s="843"/>
      <c r="AA31" s="843">
        <v>73</v>
      </c>
      <c r="AB31" s="843"/>
      <c r="AC31" s="843"/>
      <c r="AD31" s="843"/>
      <c r="AE31" s="844"/>
      <c r="AF31" s="845">
        <v>1359</v>
      </c>
      <c r="AG31" s="846"/>
      <c r="AH31" s="846"/>
      <c r="AI31" s="846"/>
      <c r="AJ31" s="847"/>
      <c r="AK31" s="914">
        <v>17</v>
      </c>
      <c r="AL31" s="915"/>
      <c r="AM31" s="915"/>
      <c r="AN31" s="915"/>
      <c r="AO31" s="915"/>
      <c r="AP31" s="915">
        <v>3469</v>
      </c>
      <c r="AQ31" s="915"/>
      <c r="AR31" s="915"/>
      <c r="AS31" s="915"/>
      <c r="AT31" s="915"/>
      <c r="AU31" s="915">
        <v>146</v>
      </c>
      <c r="AV31" s="915"/>
      <c r="AW31" s="915"/>
      <c r="AX31" s="915"/>
      <c r="AY31" s="915"/>
      <c r="AZ31" s="916" t="s">
        <v>582</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410</v>
      </c>
      <c r="C32" s="840"/>
      <c r="D32" s="840"/>
      <c r="E32" s="840"/>
      <c r="F32" s="840"/>
      <c r="G32" s="840"/>
      <c r="H32" s="840"/>
      <c r="I32" s="840"/>
      <c r="J32" s="840"/>
      <c r="K32" s="840"/>
      <c r="L32" s="840"/>
      <c r="M32" s="840"/>
      <c r="N32" s="840"/>
      <c r="O32" s="840"/>
      <c r="P32" s="841"/>
      <c r="Q32" s="842">
        <v>1657</v>
      </c>
      <c r="R32" s="843"/>
      <c r="S32" s="843"/>
      <c r="T32" s="843"/>
      <c r="U32" s="843"/>
      <c r="V32" s="843">
        <v>1540</v>
      </c>
      <c r="W32" s="843"/>
      <c r="X32" s="843"/>
      <c r="Y32" s="843"/>
      <c r="Z32" s="843"/>
      <c r="AA32" s="843">
        <v>117</v>
      </c>
      <c r="AB32" s="843"/>
      <c r="AC32" s="843"/>
      <c r="AD32" s="843"/>
      <c r="AE32" s="844"/>
      <c r="AF32" s="845">
        <v>862</v>
      </c>
      <c r="AG32" s="846"/>
      <c r="AH32" s="846"/>
      <c r="AI32" s="846"/>
      <c r="AJ32" s="847"/>
      <c r="AK32" s="914">
        <v>435</v>
      </c>
      <c r="AL32" s="915"/>
      <c r="AM32" s="915"/>
      <c r="AN32" s="915"/>
      <c r="AO32" s="915"/>
      <c r="AP32" s="915">
        <v>15658</v>
      </c>
      <c r="AQ32" s="915"/>
      <c r="AR32" s="915"/>
      <c r="AS32" s="915"/>
      <c r="AT32" s="915"/>
      <c r="AU32" s="915">
        <v>3946</v>
      </c>
      <c r="AV32" s="915"/>
      <c r="AW32" s="915"/>
      <c r="AX32" s="915"/>
      <c r="AY32" s="915"/>
      <c r="AZ32" s="916" t="s">
        <v>582</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411</v>
      </c>
      <c r="C33" s="840"/>
      <c r="D33" s="840"/>
      <c r="E33" s="840"/>
      <c r="F33" s="840"/>
      <c r="G33" s="840"/>
      <c r="H33" s="840"/>
      <c r="I33" s="840"/>
      <c r="J33" s="840"/>
      <c r="K33" s="840"/>
      <c r="L33" s="840"/>
      <c r="M33" s="840"/>
      <c r="N33" s="840"/>
      <c r="O33" s="840"/>
      <c r="P33" s="841"/>
      <c r="Q33" s="842">
        <v>36</v>
      </c>
      <c r="R33" s="843"/>
      <c r="S33" s="843"/>
      <c r="T33" s="843"/>
      <c r="U33" s="843"/>
      <c r="V33" s="843">
        <v>33</v>
      </c>
      <c r="W33" s="843"/>
      <c r="X33" s="843"/>
      <c r="Y33" s="843"/>
      <c r="Z33" s="843"/>
      <c r="AA33" s="843">
        <v>3</v>
      </c>
      <c r="AB33" s="843"/>
      <c r="AC33" s="843"/>
      <c r="AD33" s="843"/>
      <c r="AE33" s="844"/>
      <c r="AF33" s="845">
        <v>3</v>
      </c>
      <c r="AG33" s="846"/>
      <c r="AH33" s="846"/>
      <c r="AI33" s="846"/>
      <c r="AJ33" s="847"/>
      <c r="AK33" s="914">
        <v>31</v>
      </c>
      <c r="AL33" s="915"/>
      <c r="AM33" s="915"/>
      <c r="AN33" s="915"/>
      <c r="AO33" s="915"/>
      <c r="AP33" s="915">
        <v>109</v>
      </c>
      <c r="AQ33" s="915"/>
      <c r="AR33" s="915"/>
      <c r="AS33" s="915"/>
      <c r="AT33" s="915"/>
      <c r="AU33" s="915">
        <v>109</v>
      </c>
      <c r="AV33" s="915"/>
      <c r="AW33" s="915"/>
      <c r="AX33" s="915"/>
      <c r="AY33" s="915"/>
      <c r="AZ33" s="916" t="s">
        <v>582</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2816</v>
      </c>
      <c r="AG63" s="926"/>
      <c r="AH63" s="926"/>
      <c r="AI63" s="926"/>
      <c r="AJ63" s="927"/>
      <c r="AK63" s="928"/>
      <c r="AL63" s="923"/>
      <c r="AM63" s="923"/>
      <c r="AN63" s="923"/>
      <c r="AO63" s="923"/>
      <c r="AP63" s="926">
        <v>19236</v>
      </c>
      <c r="AQ63" s="926"/>
      <c r="AR63" s="926"/>
      <c r="AS63" s="926"/>
      <c r="AT63" s="926"/>
      <c r="AU63" s="926">
        <v>3770</v>
      </c>
      <c r="AV63" s="926"/>
      <c r="AW63" s="926"/>
      <c r="AX63" s="926"/>
      <c r="AY63" s="926"/>
      <c r="AZ63" s="930"/>
      <c r="BA63" s="930"/>
      <c r="BB63" s="930"/>
      <c r="BC63" s="930"/>
      <c r="BD63" s="930"/>
      <c r="BE63" s="931"/>
      <c r="BF63" s="931"/>
      <c r="BG63" s="931"/>
      <c r="BH63" s="931"/>
      <c r="BI63" s="932"/>
      <c r="BJ63" s="933" t="s">
        <v>238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398</v>
      </c>
      <c r="W66" s="802"/>
      <c r="X66" s="802"/>
      <c r="Y66" s="802"/>
      <c r="Z66" s="803"/>
      <c r="AA66" s="801" t="s">
        <v>418</v>
      </c>
      <c r="AB66" s="802"/>
      <c r="AC66" s="802"/>
      <c r="AD66" s="802"/>
      <c r="AE66" s="803"/>
      <c r="AF66" s="936" t="s">
        <v>400</v>
      </c>
      <c r="AG66" s="897"/>
      <c r="AH66" s="897"/>
      <c r="AI66" s="897"/>
      <c r="AJ66" s="937"/>
      <c r="AK66" s="801" t="s">
        <v>419</v>
      </c>
      <c r="AL66" s="825"/>
      <c r="AM66" s="825"/>
      <c r="AN66" s="825"/>
      <c r="AO66" s="826"/>
      <c r="AP66" s="801" t="s">
        <v>402</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574</v>
      </c>
      <c r="C68" s="954"/>
      <c r="D68" s="954"/>
      <c r="E68" s="954"/>
      <c r="F68" s="954"/>
      <c r="G68" s="954"/>
      <c r="H68" s="954"/>
      <c r="I68" s="954"/>
      <c r="J68" s="954"/>
      <c r="K68" s="954"/>
      <c r="L68" s="954"/>
      <c r="M68" s="954"/>
      <c r="N68" s="954"/>
      <c r="O68" s="954"/>
      <c r="P68" s="955"/>
      <c r="Q68" s="956">
        <v>3348</v>
      </c>
      <c r="R68" s="950"/>
      <c r="S68" s="950"/>
      <c r="T68" s="950"/>
      <c r="U68" s="950"/>
      <c r="V68" s="950">
        <v>3273</v>
      </c>
      <c r="W68" s="950"/>
      <c r="X68" s="950"/>
      <c r="Y68" s="950"/>
      <c r="Z68" s="950"/>
      <c r="AA68" s="950">
        <v>75</v>
      </c>
      <c r="AB68" s="950"/>
      <c r="AC68" s="950"/>
      <c r="AD68" s="950"/>
      <c r="AE68" s="950"/>
      <c r="AF68" s="950">
        <v>75</v>
      </c>
      <c r="AG68" s="950"/>
      <c r="AH68" s="950"/>
      <c r="AI68" s="950"/>
      <c r="AJ68" s="950"/>
      <c r="AK68" s="950">
        <v>453</v>
      </c>
      <c r="AL68" s="950"/>
      <c r="AM68" s="950"/>
      <c r="AN68" s="950"/>
      <c r="AO68" s="950"/>
      <c r="AP68" s="950" t="s">
        <v>589</v>
      </c>
      <c r="AQ68" s="950"/>
      <c r="AR68" s="950"/>
      <c r="AS68" s="950"/>
      <c r="AT68" s="950"/>
      <c r="AU68" s="950" t="s">
        <v>589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575</v>
      </c>
      <c r="C69" s="958"/>
      <c r="D69" s="958"/>
      <c r="E69" s="958"/>
      <c r="F69" s="958"/>
      <c r="G69" s="958"/>
      <c r="H69" s="958"/>
      <c r="I69" s="958"/>
      <c r="J69" s="958"/>
      <c r="K69" s="958"/>
      <c r="L69" s="958"/>
      <c r="M69" s="958"/>
      <c r="N69" s="958"/>
      <c r="O69" s="958"/>
      <c r="P69" s="959"/>
      <c r="Q69" s="960" t="s">
        <v>589</v>
      </c>
      <c r="R69" s="915"/>
      <c r="S69" s="915"/>
      <c r="T69" s="915"/>
      <c r="U69" s="915"/>
      <c r="V69" s="915" t="s">
        <v>589</v>
      </c>
      <c r="W69" s="915"/>
      <c r="X69" s="915"/>
      <c r="Y69" s="915"/>
      <c r="Z69" s="915"/>
      <c r="AA69" s="915" t="s">
        <v>589</v>
      </c>
      <c r="AB69" s="915"/>
      <c r="AC69" s="915"/>
      <c r="AD69" s="915"/>
      <c r="AE69" s="915"/>
      <c r="AF69" s="915" t="s">
        <v>589</v>
      </c>
      <c r="AG69" s="915"/>
      <c r="AH69" s="915"/>
      <c r="AI69" s="915"/>
      <c r="AJ69" s="915"/>
      <c r="AK69" s="915" t="s">
        <v>589</v>
      </c>
      <c r="AL69" s="915"/>
      <c r="AM69" s="915"/>
      <c r="AN69" s="915"/>
      <c r="AO69" s="915"/>
      <c r="AP69" s="915" t="s">
        <v>589</v>
      </c>
      <c r="AQ69" s="915"/>
      <c r="AR69" s="915"/>
      <c r="AS69" s="915"/>
      <c r="AT69" s="915"/>
      <c r="AU69" s="915" t="s">
        <v>589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576</v>
      </c>
      <c r="C70" s="958"/>
      <c r="D70" s="958"/>
      <c r="E70" s="958"/>
      <c r="F70" s="958"/>
      <c r="G70" s="958"/>
      <c r="H70" s="958"/>
      <c r="I70" s="958"/>
      <c r="J70" s="958"/>
      <c r="K70" s="958"/>
      <c r="L70" s="958"/>
      <c r="M70" s="958"/>
      <c r="N70" s="958"/>
      <c r="O70" s="958"/>
      <c r="P70" s="959"/>
      <c r="Q70" s="960">
        <v>4412</v>
      </c>
      <c r="R70" s="915"/>
      <c r="S70" s="915"/>
      <c r="T70" s="915"/>
      <c r="U70" s="915"/>
      <c r="V70" s="915">
        <v>4347</v>
      </c>
      <c r="W70" s="915"/>
      <c r="X70" s="915"/>
      <c r="Y70" s="915"/>
      <c r="Z70" s="915"/>
      <c r="AA70" s="915">
        <v>66</v>
      </c>
      <c r="AB70" s="915"/>
      <c r="AC70" s="915"/>
      <c r="AD70" s="915"/>
      <c r="AE70" s="915"/>
      <c r="AF70" s="915">
        <v>58</v>
      </c>
      <c r="AG70" s="915"/>
      <c r="AH70" s="915"/>
      <c r="AI70" s="915"/>
      <c r="AJ70" s="915"/>
      <c r="AK70" s="915" t="s">
        <v>589</v>
      </c>
      <c r="AL70" s="915"/>
      <c r="AM70" s="915"/>
      <c r="AN70" s="915"/>
      <c r="AO70" s="915"/>
      <c r="AP70" s="915">
        <v>2887</v>
      </c>
      <c r="AQ70" s="915"/>
      <c r="AR70" s="915"/>
      <c r="AS70" s="915"/>
      <c r="AT70" s="915"/>
      <c r="AU70" s="915">
        <v>584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577</v>
      </c>
      <c r="C71" s="958"/>
      <c r="D71" s="958"/>
      <c r="E71" s="958"/>
      <c r="F71" s="958"/>
      <c r="G71" s="958"/>
      <c r="H71" s="958"/>
      <c r="I71" s="958"/>
      <c r="J71" s="958"/>
      <c r="K71" s="958"/>
      <c r="L71" s="958"/>
      <c r="M71" s="958"/>
      <c r="N71" s="958"/>
      <c r="O71" s="958"/>
      <c r="P71" s="959"/>
      <c r="Q71" s="960">
        <v>79</v>
      </c>
      <c r="R71" s="915"/>
      <c r="S71" s="915"/>
      <c r="T71" s="915"/>
      <c r="U71" s="915"/>
      <c r="V71" s="915">
        <v>75</v>
      </c>
      <c r="W71" s="915"/>
      <c r="X71" s="915"/>
      <c r="Y71" s="915"/>
      <c r="Z71" s="915"/>
      <c r="AA71" s="915">
        <v>4</v>
      </c>
      <c r="AB71" s="915"/>
      <c r="AC71" s="915"/>
      <c r="AD71" s="915"/>
      <c r="AE71" s="915"/>
      <c r="AF71" s="915">
        <v>4</v>
      </c>
      <c r="AG71" s="915"/>
      <c r="AH71" s="915"/>
      <c r="AI71" s="915"/>
      <c r="AJ71" s="915"/>
      <c r="AK71" s="915" t="s">
        <v>589</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590</v>
      </c>
      <c r="C72" s="958"/>
      <c r="D72" s="958"/>
      <c r="E72" s="958"/>
      <c r="F72" s="958"/>
      <c r="G72" s="958"/>
      <c r="H72" s="958"/>
      <c r="I72" s="958"/>
      <c r="J72" s="958"/>
      <c r="K72" s="958"/>
      <c r="L72" s="958"/>
      <c r="M72" s="958"/>
      <c r="N72" s="958"/>
      <c r="O72" s="958"/>
      <c r="P72" s="959"/>
      <c r="Q72" s="960">
        <v>275</v>
      </c>
      <c r="R72" s="915"/>
      <c r="S72" s="915"/>
      <c r="T72" s="915"/>
      <c r="U72" s="915"/>
      <c r="V72" s="915">
        <v>203</v>
      </c>
      <c r="W72" s="915"/>
      <c r="X72" s="915"/>
      <c r="Y72" s="915"/>
      <c r="Z72" s="915"/>
      <c r="AA72" s="915">
        <v>72</v>
      </c>
      <c r="AB72" s="915"/>
      <c r="AC72" s="915"/>
      <c r="AD72" s="915"/>
      <c r="AE72" s="915"/>
      <c r="AF72" s="915">
        <v>72</v>
      </c>
      <c r="AG72" s="915"/>
      <c r="AH72" s="915"/>
      <c r="AI72" s="915"/>
      <c r="AJ72" s="915"/>
      <c r="AK72" s="915" t="s">
        <v>589</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591</v>
      </c>
      <c r="C73" s="958"/>
      <c r="D73" s="958"/>
      <c r="E73" s="958"/>
      <c r="F73" s="958"/>
      <c r="G73" s="958"/>
      <c r="H73" s="958"/>
      <c r="I73" s="958"/>
      <c r="J73" s="958"/>
      <c r="K73" s="958"/>
      <c r="L73" s="958"/>
      <c r="M73" s="958"/>
      <c r="N73" s="958"/>
      <c r="O73" s="958"/>
      <c r="P73" s="959"/>
      <c r="Q73" s="960">
        <v>168695</v>
      </c>
      <c r="R73" s="915"/>
      <c r="S73" s="915"/>
      <c r="T73" s="915"/>
      <c r="U73" s="915"/>
      <c r="V73" s="915">
        <v>162592</v>
      </c>
      <c r="W73" s="915"/>
      <c r="X73" s="915"/>
      <c r="Y73" s="915"/>
      <c r="Z73" s="915"/>
      <c r="AA73" s="915">
        <v>6103</v>
      </c>
      <c r="AB73" s="915"/>
      <c r="AC73" s="915"/>
      <c r="AD73" s="915"/>
      <c r="AE73" s="915"/>
      <c r="AF73" s="915">
        <v>6103</v>
      </c>
      <c r="AG73" s="915"/>
      <c r="AH73" s="915"/>
      <c r="AI73" s="915"/>
      <c r="AJ73" s="915"/>
      <c r="AK73" s="915">
        <v>1266</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6312</v>
      </c>
      <c r="AG88" s="926"/>
      <c r="AH88" s="926"/>
      <c r="AI88" s="926"/>
      <c r="AJ88" s="926"/>
      <c r="AK88" s="923"/>
      <c r="AL88" s="923"/>
      <c r="AM88" s="923"/>
      <c r="AN88" s="923"/>
      <c r="AO88" s="923"/>
      <c r="AP88" s="926">
        <v>2887</v>
      </c>
      <c r="AQ88" s="926"/>
      <c r="AR88" s="926"/>
      <c r="AS88" s="926"/>
      <c r="AT88" s="926"/>
      <c r="AU88" s="926">
        <v>584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307</v>
      </c>
      <c r="AG109" s="979"/>
      <c r="AH109" s="979"/>
      <c r="AI109" s="979"/>
      <c r="AJ109" s="980"/>
      <c r="AK109" s="978" t="s">
        <v>306</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307</v>
      </c>
      <c r="BW109" s="979"/>
      <c r="BX109" s="979"/>
      <c r="BY109" s="979"/>
      <c r="BZ109" s="980"/>
      <c r="CA109" s="978" t="s">
        <v>306</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307</v>
      </c>
      <c r="DM109" s="979"/>
      <c r="DN109" s="979"/>
      <c r="DO109" s="979"/>
      <c r="DP109" s="980"/>
      <c r="DQ109" s="978" t="s">
        <v>306</v>
      </c>
      <c r="DR109" s="979"/>
      <c r="DS109" s="979"/>
      <c r="DT109" s="979"/>
      <c r="DU109" s="980"/>
      <c r="DV109" s="978" t="s">
        <v>431</v>
      </c>
      <c r="DW109" s="979"/>
      <c r="DX109" s="979"/>
      <c r="DY109" s="979"/>
      <c r="DZ109" s="981"/>
    </row>
    <row r="110" spans="1:131" s="247" customFormat="1" ht="26.25" customHeight="1">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4279419</v>
      </c>
      <c r="AB110" s="986"/>
      <c r="AC110" s="986"/>
      <c r="AD110" s="986"/>
      <c r="AE110" s="987"/>
      <c r="AF110" s="988">
        <v>3992697</v>
      </c>
      <c r="AG110" s="986"/>
      <c r="AH110" s="986"/>
      <c r="AI110" s="986"/>
      <c r="AJ110" s="987"/>
      <c r="AK110" s="988">
        <v>3971023</v>
      </c>
      <c r="AL110" s="986"/>
      <c r="AM110" s="986"/>
      <c r="AN110" s="986"/>
      <c r="AO110" s="987"/>
      <c r="AP110" s="989">
        <v>31.1</v>
      </c>
      <c r="AQ110" s="990"/>
      <c r="AR110" s="990"/>
      <c r="AS110" s="990"/>
      <c r="AT110" s="991"/>
      <c r="AU110" s="992" t="s">
        <v>72</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45663329</v>
      </c>
      <c r="BR110" s="1021"/>
      <c r="BS110" s="1021"/>
      <c r="BT110" s="1021"/>
      <c r="BU110" s="1021"/>
      <c r="BV110" s="1021">
        <v>44012854</v>
      </c>
      <c r="BW110" s="1021"/>
      <c r="BX110" s="1021"/>
      <c r="BY110" s="1021"/>
      <c r="BZ110" s="1021"/>
      <c r="CA110" s="1021">
        <v>41776172</v>
      </c>
      <c r="CB110" s="1021"/>
      <c r="CC110" s="1021"/>
      <c r="CD110" s="1021"/>
      <c r="CE110" s="1021"/>
      <c r="CF110" s="1035">
        <v>327</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394</v>
      </c>
      <c r="DH110" s="1021"/>
      <c r="DI110" s="1021"/>
      <c r="DJ110" s="1021"/>
      <c r="DK110" s="1021"/>
      <c r="DL110" s="1021" t="s">
        <v>238</v>
      </c>
      <c r="DM110" s="1021"/>
      <c r="DN110" s="1021"/>
      <c r="DO110" s="1021"/>
      <c r="DP110" s="1021"/>
      <c r="DQ110" s="1021" t="s">
        <v>394</v>
      </c>
      <c r="DR110" s="1021"/>
      <c r="DS110" s="1021"/>
      <c r="DT110" s="1021"/>
      <c r="DU110" s="1021"/>
      <c r="DV110" s="1022" t="s">
        <v>394</v>
      </c>
      <c r="DW110" s="1022"/>
      <c r="DX110" s="1022"/>
      <c r="DY110" s="1022"/>
      <c r="DZ110" s="1023"/>
    </row>
    <row r="111" spans="1:131" s="247" customFormat="1" ht="26.25" customHeight="1">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238</v>
      </c>
      <c r="AB111" s="1028"/>
      <c r="AC111" s="1028"/>
      <c r="AD111" s="1028"/>
      <c r="AE111" s="1029"/>
      <c r="AF111" s="1030" t="s">
        <v>238</v>
      </c>
      <c r="AG111" s="1028"/>
      <c r="AH111" s="1028"/>
      <c r="AI111" s="1028"/>
      <c r="AJ111" s="1029"/>
      <c r="AK111" s="1030" t="s">
        <v>394</v>
      </c>
      <c r="AL111" s="1028"/>
      <c r="AM111" s="1028"/>
      <c r="AN111" s="1028"/>
      <c r="AO111" s="1029"/>
      <c r="AP111" s="1031" t="s">
        <v>238</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1091363</v>
      </c>
      <c r="BR111" s="1014"/>
      <c r="BS111" s="1014"/>
      <c r="BT111" s="1014"/>
      <c r="BU111" s="1014"/>
      <c r="BV111" s="1014">
        <v>967130</v>
      </c>
      <c r="BW111" s="1014"/>
      <c r="BX111" s="1014"/>
      <c r="BY111" s="1014"/>
      <c r="BZ111" s="1014"/>
      <c r="CA111" s="1014">
        <v>842898</v>
      </c>
      <c r="CB111" s="1014"/>
      <c r="CC111" s="1014"/>
      <c r="CD111" s="1014"/>
      <c r="CE111" s="1014"/>
      <c r="CF111" s="1008">
        <v>6.6</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238</v>
      </c>
      <c r="DH111" s="1014"/>
      <c r="DI111" s="1014"/>
      <c r="DJ111" s="1014"/>
      <c r="DK111" s="1014"/>
      <c r="DL111" s="1014" t="s">
        <v>238</v>
      </c>
      <c r="DM111" s="1014"/>
      <c r="DN111" s="1014"/>
      <c r="DO111" s="1014"/>
      <c r="DP111" s="1014"/>
      <c r="DQ111" s="1014" t="s">
        <v>238</v>
      </c>
      <c r="DR111" s="1014"/>
      <c r="DS111" s="1014"/>
      <c r="DT111" s="1014"/>
      <c r="DU111" s="1014"/>
      <c r="DV111" s="1015" t="s">
        <v>238</v>
      </c>
      <c r="DW111" s="1015"/>
      <c r="DX111" s="1015"/>
      <c r="DY111" s="1015"/>
      <c r="DZ111" s="1016"/>
    </row>
    <row r="112" spans="1:131" s="247" customFormat="1" ht="26.25" customHeight="1">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394</v>
      </c>
      <c r="AG112" s="1053"/>
      <c r="AH112" s="1053"/>
      <c r="AI112" s="1053"/>
      <c r="AJ112" s="1054"/>
      <c r="AK112" s="1055" t="s">
        <v>238</v>
      </c>
      <c r="AL112" s="1053"/>
      <c r="AM112" s="1053"/>
      <c r="AN112" s="1053"/>
      <c r="AO112" s="1054"/>
      <c r="AP112" s="1056" t="s">
        <v>238</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5172713</v>
      </c>
      <c r="BR112" s="1014"/>
      <c r="BS112" s="1014"/>
      <c r="BT112" s="1014"/>
      <c r="BU112" s="1014"/>
      <c r="BV112" s="1014">
        <v>4533913</v>
      </c>
      <c r="BW112" s="1014"/>
      <c r="BX112" s="1014"/>
      <c r="BY112" s="1014"/>
      <c r="BZ112" s="1014"/>
      <c r="CA112" s="1014">
        <v>4200189</v>
      </c>
      <c r="CB112" s="1014"/>
      <c r="CC112" s="1014"/>
      <c r="CD112" s="1014"/>
      <c r="CE112" s="1014"/>
      <c r="CF112" s="1008">
        <v>32.9</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442</v>
      </c>
      <c r="DH112" s="1014"/>
      <c r="DI112" s="1014"/>
      <c r="DJ112" s="1014"/>
      <c r="DK112" s="1014"/>
      <c r="DL112" s="1014" t="s">
        <v>238</v>
      </c>
      <c r="DM112" s="1014"/>
      <c r="DN112" s="1014"/>
      <c r="DO112" s="1014"/>
      <c r="DP112" s="1014"/>
      <c r="DQ112" s="1014" t="s">
        <v>394</v>
      </c>
      <c r="DR112" s="1014"/>
      <c r="DS112" s="1014"/>
      <c r="DT112" s="1014"/>
      <c r="DU112" s="1014"/>
      <c r="DV112" s="1015" t="s">
        <v>238</v>
      </c>
      <c r="DW112" s="1015"/>
      <c r="DX112" s="1015"/>
      <c r="DY112" s="1015"/>
      <c r="DZ112" s="1016"/>
    </row>
    <row r="113" spans="1:130" s="247" customFormat="1" ht="26.25" customHeight="1">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304587</v>
      </c>
      <c r="AB113" s="1028"/>
      <c r="AC113" s="1028"/>
      <c r="AD113" s="1028"/>
      <c r="AE113" s="1029"/>
      <c r="AF113" s="1030">
        <v>274629</v>
      </c>
      <c r="AG113" s="1028"/>
      <c r="AH113" s="1028"/>
      <c r="AI113" s="1028"/>
      <c r="AJ113" s="1029"/>
      <c r="AK113" s="1030">
        <v>248043</v>
      </c>
      <c r="AL113" s="1028"/>
      <c r="AM113" s="1028"/>
      <c r="AN113" s="1028"/>
      <c r="AO113" s="1029"/>
      <c r="AP113" s="1031">
        <v>1.9</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656339</v>
      </c>
      <c r="BR113" s="1014"/>
      <c r="BS113" s="1014"/>
      <c r="BT113" s="1014"/>
      <c r="BU113" s="1014"/>
      <c r="BV113" s="1014">
        <v>627631</v>
      </c>
      <c r="BW113" s="1014"/>
      <c r="BX113" s="1014"/>
      <c r="BY113" s="1014"/>
      <c r="BZ113" s="1014"/>
      <c r="CA113" s="1014">
        <v>584443</v>
      </c>
      <c r="CB113" s="1014"/>
      <c r="CC113" s="1014"/>
      <c r="CD113" s="1014"/>
      <c r="CE113" s="1014"/>
      <c r="CF113" s="1008">
        <v>4.5999999999999996</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394</v>
      </c>
      <c r="DH113" s="1053"/>
      <c r="DI113" s="1053"/>
      <c r="DJ113" s="1053"/>
      <c r="DK113" s="1054"/>
      <c r="DL113" s="1055" t="s">
        <v>394</v>
      </c>
      <c r="DM113" s="1053"/>
      <c r="DN113" s="1053"/>
      <c r="DO113" s="1053"/>
      <c r="DP113" s="1054"/>
      <c r="DQ113" s="1055" t="s">
        <v>238</v>
      </c>
      <c r="DR113" s="1053"/>
      <c r="DS113" s="1053"/>
      <c r="DT113" s="1053"/>
      <c r="DU113" s="1054"/>
      <c r="DV113" s="1056" t="s">
        <v>238</v>
      </c>
      <c r="DW113" s="1057"/>
      <c r="DX113" s="1057"/>
      <c r="DY113" s="1057"/>
      <c r="DZ113" s="1058"/>
    </row>
    <row r="114" spans="1:130" s="247" customFormat="1" ht="26.25" customHeight="1">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74892</v>
      </c>
      <c r="AB114" s="1053"/>
      <c r="AC114" s="1053"/>
      <c r="AD114" s="1053"/>
      <c r="AE114" s="1054"/>
      <c r="AF114" s="1055">
        <v>76864</v>
      </c>
      <c r="AG114" s="1053"/>
      <c r="AH114" s="1053"/>
      <c r="AI114" s="1053"/>
      <c r="AJ114" s="1054"/>
      <c r="AK114" s="1055">
        <v>72708</v>
      </c>
      <c r="AL114" s="1053"/>
      <c r="AM114" s="1053"/>
      <c r="AN114" s="1053"/>
      <c r="AO114" s="1054"/>
      <c r="AP114" s="1056">
        <v>0.6</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932478</v>
      </c>
      <c r="BR114" s="1014"/>
      <c r="BS114" s="1014"/>
      <c r="BT114" s="1014"/>
      <c r="BU114" s="1014"/>
      <c r="BV114" s="1014">
        <v>134056</v>
      </c>
      <c r="BW114" s="1014"/>
      <c r="BX114" s="1014"/>
      <c r="BY114" s="1014"/>
      <c r="BZ114" s="1014"/>
      <c r="CA114" s="1014">
        <v>2246</v>
      </c>
      <c r="CB114" s="1014"/>
      <c r="CC114" s="1014"/>
      <c r="CD114" s="1014"/>
      <c r="CE114" s="1014"/>
      <c r="CF114" s="1008">
        <v>0</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394</v>
      </c>
      <c r="DH114" s="1053"/>
      <c r="DI114" s="1053"/>
      <c r="DJ114" s="1053"/>
      <c r="DK114" s="1054"/>
      <c r="DL114" s="1055" t="s">
        <v>442</v>
      </c>
      <c r="DM114" s="1053"/>
      <c r="DN114" s="1053"/>
      <c r="DO114" s="1053"/>
      <c r="DP114" s="1054"/>
      <c r="DQ114" s="1055" t="s">
        <v>394</v>
      </c>
      <c r="DR114" s="1053"/>
      <c r="DS114" s="1053"/>
      <c r="DT114" s="1053"/>
      <c r="DU114" s="1054"/>
      <c r="DV114" s="1056" t="s">
        <v>442</v>
      </c>
      <c r="DW114" s="1057"/>
      <c r="DX114" s="1057"/>
      <c r="DY114" s="1057"/>
      <c r="DZ114" s="1058"/>
    </row>
    <row r="115" spans="1:130" s="247" customFormat="1" ht="26.25" customHeight="1">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113357</v>
      </c>
      <c r="AB115" s="1028"/>
      <c r="AC115" s="1028"/>
      <c r="AD115" s="1028"/>
      <c r="AE115" s="1029"/>
      <c r="AF115" s="1030">
        <v>121412</v>
      </c>
      <c r="AG115" s="1028"/>
      <c r="AH115" s="1028"/>
      <c r="AI115" s="1028"/>
      <c r="AJ115" s="1029"/>
      <c r="AK115" s="1030">
        <v>123592</v>
      </c>
      <c r="AL115" s="1028"/>
      <c r="AM115" s="1028"/>
      <c r="AN115" s="1028"/>
      <c r="AO115" s="1029"/>
      <c r="AP115" s="1031">
        <v>1</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238</v>
      </c>
      <c r="BW115" s="1014"/>
      <c r="BX115" s="1014"/>
      <c r="BY115" s="1014"/>
      <c r="BZ115" s="1014"/>
      <c r="CA115" s="1014" t="s">
        <v>394</v>
      </c>
      <c r="CB115" s="1014"/>
      <c r="CC115" s="1014"/>
      <c r="CD115" s="1014"/>
      <c r="CE115" s="1014"/>
      <c r="CF115" s="1008" t="s">
        <v>442</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238</v>
      </c>
      <c r="DH115" s="1053"/>
      <c r="DI115" s="1053"/>
      <c r="DJ115" s="1053"/>
      <c r="DK115" s="1054"/>
      <c r="DL115" s="1055" t="s">
        <v>238</v>
      </c>
      <c r="DM115" s="1053"/>
      <c r="DN115" s="1053"/>
      <c r="DO115" s="1053"/>
      <c r="DP115" s="1054"/>
      <c r="DQ115" s="1055" t="s">
        <v>394</v>
      </c>
      <c r="DR115" s="1053"/>
      <c r="DS115" s="1053"/>
      <c r="DT115" s="1053"/>
      <c r="DU115" s="1054"/>
      <c r="DV115" s="1056" t="s">
        <v>238</v>
      </c>
      <c r="DW115" s="1057"/>
      <c r="DX115" s="1057"/>
      <c r="DY115" s="1057"/>
      <c r="DZ115" s="1058"/>
    </row>
    <row r="116" spans="1:130" s="247" customFormat="1" ht="26.25" customHeight="1">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238</v>
      </c>
      <c r="AB116" s="1053"/>
      <c r="AC116" s="1053"/>
      <c r="AD116" s="1053"/>
      <c r="AE116" s="1054"/>
      <c r="AF116" s="1055" t="s">
        <v>238</v>
      </c>
      <c r="AG116" s="1053"/>
      <c r="AH116" s="1053"/>
      <c r="AI116" s="1053"/>
      <c r="AJ116" s="1054"/>
      <c r="AK116" s="1055" t="s">
        <v>442</v>
      </c>
      <c r="AL116" s="1053"/>
      <c r="AM116" s="1053"/>
      <c r="AN116" s="1053"/>
      <c r="AO116" s="1054"/>
      <c r="AP116" s="1056" t="s">
        <v>238</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394</v>
      </c>
      <c r="BW116" s="1014"/>
      <c r="BX116" s="1014"/>
      <c r="BY116" s="1014"/>
      <c r="BZ116" s="1014"/>
      <c r="CA116" s="1014" t="s">
        <v>442</v>
      </c>
      <c r="CB116" s="1014"/>
      <c r="CC116" s="1014"/>
      <c r="CD116" s="1014"/>
      <c r="CE116" s="1014"/>
      <c r="CF116" s="1008" t="s">
        <v>238</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1044413</v>
      </c>
      <c r="DH116" s="1053"/>
      <c r="DI116" s="1053"/>
      <c r="DJ116" s="1053"/>
      <c r="DK116" s="1054"/>
      <c r="DL116" s="1055">
        <v>935830</v>
      </c>
      <c r="DM116" s="1053"/>
      <c r="DN116" s="1053"/>
      <c r="DO116" s="1053"/>
      <c r="DP116" s="1054"/>
      <c r="DQ116" s="1055">
        <v>827248</v>
      </c>
      <c r="DR116" s="1053"/>
      <c r="DS116" s="1053"/>
      <c r="DT116" s="1053"/>
      <c r="DU116" s="1054"/>
      <c r="DV116" s="1056">
        <v>6.5</v>
      </c>
      <c r="DW116" s="1057"/>
      <c r="DX116" s="1057"/>
      <c r="DY116" s="1057"/>
      <c r="DZ116" s="1058"/>
    </row>
    <row r="117" spans="1:130" s="247"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4772255</v>
      </c>
      <c r="AB117" s="1071"/>
      <c r="AC117" s="1071"/>
      <c r="AD117" s="1071"/>
      <c r="AE117" s="1072"/>
      <c r="AF117" s="1073">
        <v>4465602</v>
      </c>
      <c r="AG117" s="1071"/>
      <c r="AH117" s="1071"/>
      <c r="AI117" s="1071"/>
      <c r="AJ117" s="1072"/>
      <c r="AK117" s="1073">
        <v>4415366</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238</v>
      </c>
      <c r="BR117" s="1014"/>
      <c r="BS117" s="1014"/>
      <c r="BT117" s="1014"/>
      <c r="BU117" s="1014"/>
      <c r="BV117" s="1014" t="s">
        <v>442</v>
      </c>
      <c r="BW117" s="1014"/>
      <c r="BX117" s="1014"/>
      <c r="BY117" s="1014"/>
      <c r="BZ117" s="1014"/>
      <c r="CA117" s="1014" t="s">
        <v>442</v>
      </c>
      <c r="CB117" s="1014"/>
      <c r="CC117" s="1014"/>
      <c r="CD117" s="1014"/>
      <c r="CE117" s="1014"/>
      <c r="CF117" s="1008" t="s">
        <v>442</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394</v>
      </c>
      <c r="DH117" s="1053"/>
      <c r="DI117" s="1053"/>
      <c r="DJ117" s="1053"/>
      <c r="DK117" s="1054"/>
      <c r="DL117" s="1055" t="s">
        <v>394</v>
      </c>
      <c r="DM117" s="1053"/>
      <c r="DN117" s="1053"/>
      <c r="DO117" s="1053"/>
      <c r="DP117" s="1054"/>
      <c r="DQ117" s="1055" t="s">
        <v>394</v>
      </c>
      <c r="DR117" s="1053"/>
      <c r="DS117" s="1053"/>
      <c r="DT117" s="1053"/>
      <c r="DU117" s="1054"/>
      <c r="DV117" s="1056" t="s">
        <v>238</v>
      </c>
      <c r="DW117" s="1057"/>
      <c r="DX117" s="1057"/>
      <c r="DY117" s="1057"/>
      <c r="DZ117" s="1058"/>
    </row>
    <row r="118" spans="1:130" s="247" customFormat="1" ht="26.25" customHeight="1">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307</v>
      </c>
      <c r="AG118" s="979"/>
      <c r="AH118" s="979"/>
      <c r="AI118" s="979"/>
      <c r="AJ118" s="980"/>
      <c r="AK118" s="978" t="s">
        <v>306</v>
      </c>
      <c r="AL118" s="979"/>
      <c r="AM118" s="979"/>
      <c r="AN118" s="979"/>
      <c r="AO118" s="980"/>
      <c r="AP118" s="1065" t="s">
        <v>431</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442</v>
      </c>
      <c r="BR118" s="1092"/>
      <c r="BS118" s="1092"/>
      <c r="BT118" s="1092"/>
      <c r="BU118" s="1092"/>
      <c r="BV118" s="1092" t="s">
        <v>238</v>
      </c>
      <c r="BW118" s="1092"/>
      <c r="BX118" s="1092"/>
      <c r="BY118" s="1092"/>
      <c r="BZ118" s="1092"/>
      <c r="CA118" s="1092" t="s">
        <v>394</v>
      </c>
      <c r="CB118" s="1092"/>
      <c r="CC118" s="1092"/>
      <c r="CD118" s="1092"/>
      <c r="CE118" s="1092"/>
      <c r="CF118" s="1008" t="s">
        <v>394</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238</v>
      </c>
      <c r="DH118" s="1053"/>
      <c r="DI118" s="1053"/>
      <c r="DJ118" s="1053"/>
      <c r="DK118" s="1054"/>
      <c r="DL118" s="1055" t="s">
        <v>394</v>
      </c>
      <c r="DM118" s="1053"/>
      <c r="DN118" s="1053"/>
      <c r="DO118" s="1053"/>
      <c r="DP118" s="1054"/>
      <c r="DQ118" s="1055" t="s">
        <v>442</v>
      </c>
      <c r="DR118" s="1053"/>
      <c r="DS118" s="1053"/>
      <c r="DT118" s="1053"/>
      <c r="DU118" s="1054"/>
      <c r="DV118" s="1056" t="s">
        <v>442</v>
      </c>
      <c r="DW118" s="1057"/>
      <c r="DX118" s="1057"/>
      <c r="DY118" s="1057"/>
      <c r="DZ118" s="1058"/>
    </row>
    <row r="119" spans="1:130" s="247" customFormat="1" ht="26.25" customHeight="1">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394</v>
      </c>
      <c r="AB119" s="986"/>
      <c r="AC119" s="986"/>
      <c r="AD119" s="986"/>
      <c r="AE119" s="987"/>
      <c r="AF119" s="988" t="s">
        <v>238</v>
      </c>
      <c r="AG119" s="986"/>
      <c r="AH119" s="986"/>
      <c r="AI119" s="986"/>
      <c r="AJ119" s="987"/>
      <c r="AK119" s="988" t="s">
        <v>394</v>
      </c>
      <c r="AL119" s="986"/>
      <c r="AM119" s="986"/>
      <c r="AN119" s="986"/>
      <c r="AO119" s="987"/>
      <c r="AP119" s="989" t="s">
        <v>238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462</v>
      </c>
      <c r="BP119" s="1100"/>
      <c r="BQ119" s="1091">
        <v>53516222</v>
      </c>
      <c r="BR119" s="1092"/>
      <c r="BS119" s="1092"/>
      <c r="BT119" s="1092"/>
      <c r="BU119" s="1092"/>
      <c r="BV119" s="1092">
        <v>50275584</v>
      </c>
      <c r="BW119" s="1092"/>
      <c r="BX119" s="1092"/>
      <c r="BY119" s="1092"/>
      <c r="BZ119" s="1092"/>
      <c r="CA119" s="1092">
        <v>47405948</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46950</v>
      </c>
      <c r="DH119" s="1078"/>
      <c r="DI119" s="1078"/>
      <c r="DJ119" s="1078"/>
      <c r="DK119" s="1079"/>
      <c r="DL119" s="1077">
        <v>31300</v>
      </c>
      <c r="DM119" s="1078"/>
      <c r="DN119" s="1078"/>
      <c r="DO119" s="1078"/>
      <c r="DP119" s="1079"/>
      <c r="DQ119" s="1077">
        <v>15650</v>
      </c>
      <c r="DR119" s="1078"/>
      <c r="DS119" s="1078"/>
      <c r="DT119" s="1078"/>
      <c r="DU119" s="1079"/>
      <c r="DV119" s="1080">
        <v>0.1</v>
      </c>
      <c r="DW119" s="1081"/>
      <c r="DX119" s="1081"/>
      <c r="DY119" s="1081"/>
      <c r="DZ119" s="1082"/>
    </row>
    <row r="120" spans="1:130" s="247" customFormat="1" ht="26.25" customHeight="1">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238</v>
      </c>
      <c r="AB120" s="1053"/>
      <c r="AC120" s="1053"/>
      <c r="AD120" s="1053"/>
      <c r="AE120" s="1054"/>
      <c r="AF120" s="1055" t="s">
        <v>238</v>
      </c>
      <c r="AG120" s="1053"/>
      <c r="AH120" s="1053"/>
      <c r="AI120" s="1053"/>
      <c r="AJ120" s="1054"/>
      <c r="AK120" s="1055" t="s">
        <v>394</v>
      </c>
      <c r="AL120" s="1053"/>
      <c r="AM120" s="1053"/>
      <c r="AN120" s="1053"/>
      <c r="AO120" s="1054"/>
      <c r="AP120" s="1056" t="s">
        <v>238</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5426733</v>
      </c>
      <c r="BR120" s="1021"/>
      <c r="BS120" s="1021"/>
      <c r="BT120" s="1021"/>
      <c r="BU120" s="1021"/>
      <c r="BV120" s="1021">
        <v>4702843</v>
      </c>
      <c r="BW120" s="1021"/>
      <c r="BX120" s="1021"/>
      <c r="BY120" s="1021"/>
      <c r="BZ120" s="1021"/>
      <c r="CA120" s="1021">
        <v>5071864</v>
      </c>
      <c r="CB120" s="1021"/>
      <c r="CC120" s="1021"/>
      <c r="CD120" s="1021"/>
      <c r="CE120" s="1021"/>
      <c r="CF120" s="1035">
        <v>39.700000000000003</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5036430</v>
      </c>
      <c r="DH120" s="1021"/>
      <c r="DI120" s="1021"/>
      <c r="DJ120" s="1021"/>
      <c r="DK120" s="1021"/>
      <c r="DL120" s="1021">
        <v>4341407</v>
      </c>
      <c r="DM120" s="1021"/>
      <c r="DN120" s="1021"/>
      <c r="DO120" s="1021"/>
      <c r="DP120" s="1021"/>
      <c r="DQ120" s="1021">
        <v>3945738</v>
      </c>
      <c r="DR120" s="1021"/>
      <c r="DS120" s="1021"/>
      <c r="DT120" s="1021"/>
      <c r="DU120" s="1021"/>
      <c r="DV120" s="1022">
        <v>30.9</v>
      </c>
      <c r="DW120" s="1022"/>
      <c r="DX120" s="1022"/>
      <c r="DY120" s="1022"/>
      <c r="DZ120" s="1023"/>
    </row>
    <row r="121" spans="1:130" s="247" customFormat="1" ht="26.25" customHeight="1">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394</v>
      </c>
      <c r="AB121" s="1053"/>
      <c r="AC121" s="1053"/>
      <c r="AD121" s="1053"/>
      <c r="AE121" s="1054"/>
      <c r="AF121" s="1055" t="s">
        <v>238</v>
      </c>
      <c r="AG121" s="1053"/>
      <c r="AH121" s="1053"/>
      <c r="AI121" s="1053"/>
      <c r="AJ121" s="1054"/>
      <c r="AK121" s="1055" t="s">
        <v>238</v>
      </c>
      <c r="AL121" s="1053"/>
      <c r="AM121" s="1053"/>
      <c r="AN121" s="1053"/>
      <c r="AO121" s="1054"/>
      <c r="AP121" s="1056" t="s">
        <v>394</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8764768</v>
      </c>
      <c r="BR121" s="1014"/>
      <c r="BS121" s="1014"/>
      <c r="BT121" s="1014"/>
      <c r="BU121" s="1014"/>
      <c r="BV121" s="1014">
        <v>8161703</v>
      </c>
      <c r="BW121" s="1014"/>
      <c r="BX121" s="1014"/>
      <c r="BY121" s="1014"/>
      <c r="BZ121" s="1014"/>
      <c r="CA121" s="1014">
        <v>7732459</v>
      </c>
      <c r="CB121" s="1014"/>
      <c r="CC121" s="1014"/>
      <c r="CD121" s="1014"/>
      <c r="CE121" s="1014"/>
      <c r="CF121" s="1008">
        <v>60.5</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t="s">
        <v>394</v>
      </c>
      <c r="DH121" s="1014"/>
      <c r="DI121" s="1014"/>
      <c r="DJ121" s="1014"/>
      <c r="DK121" s="1014"/>
      <c r="DL121" s="1014">
        <v>69948</v>
      </c>
      <c r="DM121" s="1014"/>
      <c r="DN121" s="1014"/>
      <c r="DO121" s="1014"/>
      <c r="DP121" s="1014"/>
      <c r="DQ121" s="1014">
        <v>145717</v>
      </c>
      <c r="DR121" s="1014"/>
      <c r="DS121" s="1014"/>
      <c r="DT121" s="1014"/>
      <c r="DU121" s="1014"/>
      <c r="DV121" s="1015">
        <v>1.1000000000000001</v>
      </c>
      <c r="DW121" s="1015"/>
      <c r="DX121" s="1015"/>
      <c r="DY121" s="1015"/>
      <c r="DZ121" s="1016"/>
    </row>
    <row r="122" spans="1:130" s="247" customFormat="1" ht="26.25" customHeight="1">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238</v>
      </c>
      <c r="AB122" s="1053"/>
      <c r="AC122" s="1053"/>
      <c r="AD122" s="1053"/>
      <c r="AE122" s="1054"/>
      <c r="AF122" s="1055" t="s">
        <v>394</v>
      </c>
      <c r="AG122" s="1053"/>
      <c r="AH122" s="1053"/>
      <c r="AI122" s="1053"/>
      <c r="AJ122" s="1054"/>
      <c r="AK122" s="1055" t="s">
        <v>394</v>
      </c>
      <c r="AL122" s="1053"/>
      <c r="AM122" s="1053"/>
      <c r="AN122" s="1053"/>
      <c r="AO122" s="1054"/>
      <c r="AP122" s="1056" t="s">
        <v>394</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19493901</v>
      </c>
      <c r="BR122" s="1092"/>
      <c r="BS122" s="1092"/>
      <c r="BT122" s="1092"/>
      <c r="BU122" s="1092"/>
      <c r="BV122" s="1092">
        <v>18738241</v>
      </c>
      <c r="BW122" s="1092"/>
      <c r="BX122" s="1092"/>
      <c r="BY122" s="1092"/>
      <c r="BZ122" s="1092"/>
      <c r="CA122" s="1092">
        <v>17809444</v>
      </c>
      <c r="CB122" s="1092"/>
      <c r="CC122" s="1092"/>
      <c r="CD122" s="1092"/>
      <c r="CE122" s="1092"/>
      <c r="CF122" s="1112">
        <v>139.4</v>
      </c>
      <c r="CG122" s="1113"/>
      <c r="CH122" s="1113"/>
      <c r="CI122" s="1113"/>
      <c r="CJ122" s="1113"/>
      <c r="CK122" s="1104"/>
      <c r="CL122" s="1105"/>
      <c r="CM122" s="1105"/>
      <c r="CN122" s="1105"/>
      <c r="CO122" s="1106"/>
      <c r="CP122" s="1114" t="s">
        <v>411</v>
      </c>
      <c r="CQ122" s="1115"/>
      <c r="CR122" s="1115"/>
      <c r="CS122" s="1115"/>
      <c r="CT122" s="1115"/>
      <c r="CU122" s="1115"/>
      <c r="CV122" s="1115"/>
      <c r="CW122" s="1115"/>
      <c r="CX122" s="1115"/>
      <c r="CY122" s="1115"/>
      <c r="CZ122" s="1115"/>
      <c r="DA122" s="1115"/>
      <c r="DB122" s="1115"/>
      <c r="DC122" s="1115"/>
      <c r="DD122" s="1115"/>
      <c r="DE122" s="1115"/>
      <c r="DF122" s="1116"/>
      <c r="DG122" s="1013">
        <v>136283</v>
      </c>
      <c r="DH122" s="1014"/>
      <c r="DI122" s="1014"/>
      <c r="DJ122" s="1014"/>
      <c r="DK122" s="1014"/>
      <c r="DL122" s="1014">
        <v>122558</v>
      </c>
      <c r="DM122" s="1014"/>
      <c r="DN122" s="1014"/>
      <c r="DO122" s="1014"/>
      <c r="DP122" s="1014"/>
      <c r="DQ122" s="1014">
        <v>108734</v>
      </c>
      <c r="DR122" s="1014"/>
      <c r="DS122" s="1014"/>
      <c r="DT122" s="1014"/>
      <c r="DU122" s="1014"/>
      <c r="DV122" s="1015">
        <v>0.9</v>
      </c>
      <c r="DW122" s="1015"/>
      <c r="DX122" s="1015"/>
      <c r="DY122" s="1015"/>
      <c r="DZ122" s="1016"/>
    </row>
    <row r="123" spans="1:130" s="247" customFormat="1" ht="26.25" customHeight="1">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113357</v>
      </c>
      <c r="AB123" s="1053"/>
      <c r="AC123" s="1053"/>
      <c r="AD123" s="1053"/>
      <c r="AE123" s="1054"/>
      <c r="AF123" s="1055">
        <v>105633</v>
      </c>
      <c r="AG123" s="1053"/>
      <c r="AH123" s="1053"/>
      <c r="AI123" s="1053"/>
      <c r="AJ123" s="1054"/>
      <c r="AK123" s="1055">
        <v>107859</v>
      </c>
      <c r="AL123" s="1053"/>
      <c r="AM123" s="1053"/>
      <c r="AN123" s="1053"/>
      <c r="AO123" s="1054"/>
      <c r="AP123" s="1056">
        <v>0.8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471</v>
      </c>
      <c r="BP123" s="1100"/>
      <c r="BQ123" s="1159">
        <v>33685402</v>
      </c>
      <c r="BR123" s="1160"/>
      <c r="BS123" s="1160"/>
      <c r="BT123" s="1160"/>
      <c r="BU123" s="1160"/>
      <c r="BV123" s="1160">
        <v>31602787</v>
      </c>
      <c r="BW123" s="1160"/>
      <c r="BX123" s="1160"/>
      <c r="BY123" s="1160"/>
      <c r="BZ123" s="1160"/>
      <c r="CA123" s="1160">
        <v>30613767</v>
      </c>
      <c r="CB123" s="1160"/>
      <c r="CC123" s="1160"/>
      <c r="CD123" s="1160"/>
      <c r="CE123" s="1160"/>
      <c r="CF123" s="1093"/>
      <c r="CG123" s="1094"/>
      <c r="CH123" s="1094"/>
      <c r="CI123" s="1094"/>
      <c r="CJ123" s="1095"/>
      <c r="CK123" s="1104"/>
      <c r="CL123" s="1105"/>
      <c r="CM123" s="1105"/>
      <c r="CN123" s="1105"/>
      <c r="CO123" s="1106"/>
      <c r="CP123" s="1114" t="s">
        <v>406</v>
      </c>
      <c r="CQ123" s="1115"/>
      <c r="CR123" s="1115"/>
      <c r="CS123" s="1115"/>
      <c r="CT123" s="1115"/>
      <c r="CU123" s="1115"/>
      <c r="CV123" s="1115"/>
      <c r="CW123" s="1115"/>
      <c r="CX123" s="1115"/>
      <c r="CY123" s="1115"/>
      <c r="CZ123" s="1115"/>
      <c r="DA123" s="1115"/>
      <c r="DB123" s="1115"/>
      <c r="DC123" s="1115"/>
      <c r="DD123" s="1115"/>
      <c r="DE123" s="1115"/>
      <c r="DF123" s="1116"/>
      <c r="DG123" s="1052" t="s">
        <v>238</v>
      </c>
      <c r="DH123" s="1053"/>
      <c r="DI123" s="1053"/>
      <c r="DJ123" s="1053"/>
      <c r="DK123" s="1054"/>
      <c r="DL123" s="1055" t="s">
        <v>238</v>
      </c>
      <c r="DM123" s="1053"/>
      <c r="DN123" s="1053"/>
      <c r="DO123" s="1053"/>
      <c r="DP123" s="1054"/>
      <c r="DQ123" s="1055" t="s">
        <v>238</v>
      </c>
      <c r="DR123" s="1053"/>
      <c r="DS123" s="1053"/>
      <c r="DT123" s="1053"/>
      <c r="DU123" s="1054"/>
      <c r="DV123" s="1056" t="s">
        <v>238</v>
      </c>
      <c r="DW123" s="1057"/>
      <c r="DX123" s="1057"/>
      <c r="DY123" s="1057"/>
      <c r="DZ123" s="1058"/>
    </row>
    <row r="124" spans="1:130" s="247" customFormat="1" ht="26.25" customHeight="1" thickBot="1">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238</v>
      </c>
      <c r="AB124" s="1053"/>
      <c r="AC124" s="1053"/>
      <c r="AD124" s="1053"/>
      <c r="AE124" s="1054"/>
      <c r="AF124" s="1055" t="s">
        <v>238</v>
      </c>
      <c r="AG124" s="1053"/>
      <c r="AH124" s="1053"/>
      <c r="AI124" s="1053"/>
      <c r="AJ124" s="1054"/>
      <c r="AK124" s="1055" t="s">
        <v>238</v>
      </c>
      <c r="AL124" s="1053"/>
      <c r="AM124" s="1053"/>
      <c r="AN124" s="1053"/>
      <c r="AO124" s="1054"/>
      <c r="AP124" s="1056" t="s">
        <v>238</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161</v>
      </c>
      <c r="BR124" s="1122"/>
      <c r="BS124" s="1122"/>
      <c r="BT124" s="1122"/>
      <c r="BU124" s="1122"/>
      <c r="BV124" s="1122">
        <v>149.1</v>
      </c>
      <c r="BW124" s="1122"/>
      <c r="BX124" s="1122"/>
      <c r="BY124" s="1122"/>
      <c r="BZ124" s="1122"/>
      <c r="CA124" s="1122">
        <v>131.4</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t="s">
        <v>238</v>
      </c>
      <c r="DH124" s="1078"/>
      <c r="DI124" s="1078"/>
      <c r="DJ124" s="1078"/>
      <c r="DK124" s="1079"/>
      <c r="DL124" s="1077" t="s">
        <v>238</v>
      </c>
      <c r="DM124" s="1078"/>
      <c r="DN124" s="1078"/>
      <c r="DO124" s="1078"/>
      <c r="DP124" s="1079"/>
      <c r="DQ124" s="1077" t="s">
        <v>238</v>
      </c>
      <c r="DR124" s="1078"/>
      <c r="DS124" s="1078"/>
      <c r="DT124" s="1078"/>
      <c r="DU124" s="1079"/>
      <c r="DV124" s="1080" t="s">
        <v>238</v>
      </c>
      <c r="DW124" s="1081"/>
      <c r="DX124" s="1081"/>
      <c r="DY124" s="1081"/>
      <c r="DZ124" s="1082"/>
    </row>
    <row r="125" spans="1:130" s="247" customFormat="1" ht="26.25" customHeight="1">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238</v>
      </c>
      <c r="AB125" s="1053"/>
      <c r="AC125" s="1053"/>
      <c r="AD125" s="1053"/>
      <c r="AE125" s="1054"/>
      <c r="AF125" s="1055" t="s">
        <v>238</v>
      </c>
      <c r="AG125" s="1053"/>
      <c r="AH125" s="1053"/>
      <c r="AI125" s="1053"/>
      <c r="AJ125" s="1054"/>
      <c r="AK125" s="1055" t="s">
        <v>238</v>
      </c>
      <c r="AL125" s="1053"/>
      <c r="AM125" s="1053"/>
      <c r="AN125" s="1053"/>
      <c r="AO125" s="1054"/>
      <c r="AP125" s="1056" t="s">
        <v>238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238</v>
      </c>
      <c r="DH125" s="1021"/>
      <c r="DI125" s="1021"/>
      <c r="DJ125" s="1021"/>
      <c r="DK125" s="1021"/>
      <c r="DL125" s="1021" t="s">
        <v>238</v>
      </c>
      <c r="DM125" s="1021"/>
      <c r="DN125" s="1021"/>
      <c r="DO125" s="1021"/>
      <c r="DP125" s="1021"/>
      <c r="DQ125" s="1021" t="s">
        <v>238</v>
      </c>
      <c r="DR125" s="1021"/>
      <c r="DS125" s="1021"/>
      <c r="DT125" s="1021"/>
      <c r="DU125" s="1021"/>
      <c r="DV125" s="1022" t="s">
        <v>238</v>
      </c>
      <c r="DW125" s="1022"/>
      <c r="DX125" s="1022"/>
      <c r="DY125" s="1022"/>
      <c r="DZ125" s="1023"/>
    </row>
    <row r="126" spans="1:130" s="247" customFormat="1" ht="26.25" customHeight="1" thickBot="1">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238</v>
      </c>
      <c r="AB126" s="1053"/>
      <c r="AC126" s="1053"/>
      <c r="AD126" s="1053"/>
      <c r="AE126" s="1054"/>
      <c r="AF126" s="1055">
        <v>15779</v>
      </c>
      <c r="AG126" s="1053"/>
      <c r="AH126" s="1053"/>
      <c r="AI126" s="1053"/>
      <c r="AJ126" s="1054"/>
      <c r="AK126" s="1055">
        <v>15733</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238</v>
      </c>
      <c r="DH126" s="1014"/>
      <c r="DI126" s="1014"/>
      <c r="DJ126" s="1014"/>
      <c r="DK126" s="1014"/>
      <c r="DL126" s="1014" t="s">
        <v>238</v>
      </c>
      <c r="DM126" s="1014"/>
      <c r="DN126" s="1014"/>
      <c r="DO126" s="1014"/>
      <c r="DP126" s="1014"/>
      <c r="DQ126" s="1014" t="s">
        <v>238</v>
      </c>
      <c r="DR126" s="1014"/>
      <c r="DS126" s="1014"/>
      <c r="DT126" s="1014"/>
      <c r="DU126" s="1014"/>
      <c r="DV126" s="1015" t="s">
        <v>238</v>
      </c>
      <c r="DW126" s="1015"/>
      <c r="DX126" s="1015"/>
      <c r="DY126" s="1015"/>
      <c r="DZ126" s="1016"/>
    </row>
    <row r="127" spans="1:130" s="247" customFormat="1" ht="26.25" customHeight="1">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238</v>
      </c>
      <c r="AB127" s="1053"/>
      <c r="AC127" s="1053"/>
      <c r="AD127" s="1053"/>
      <c r="AE127" s="1054"/>
      <c r="AF127" s="1055" t="s">
        <v>238</v>
      </c>
      <c r="AG127" s="1053"/>
      <c r="AH127" s="1053"/>
      <c r="AI127" s="1053"/>
      <c r="AJ127" s="1054"/>
      <c r="AK127" s="1055" t="s">
        <v>238</v>
      </c>
      <c r="AL127" s="1053"/>
      <c r="AM127" s="1053"/>
      <c r="AN127" s="1053"/>
      <c r="AO127" s="1054"/>
      <c r="AP127" s="1056" t="s">
        <v>238</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238</v>
      </c>
      <c r="DH127" s="1014"/>
      <c r="DI127" s="1014"/>
      <c r="DJ127" s="1014"/>
      <c r="DK127" s="1014"/>
      <c r="DL127" s="1014" t="s">
        <v>238</v>
      </c>
      <c r="DM127" s="1014"/>
      <c r="DN127" s="1014"/>
      <c r="DO127" s="1014"/>
      <c r="DP127" s="1014"/>
      <c r="DQ127" s="1014" t="s">
        <v>238</v>
      </c>
      <c r="DR127" s="1014"/>
      <c r="DS127" s="1014"/>
      <c r="DT127" s="1014"/>
      <c r="DU127" s="1014"/>
      <c r="DV127" s="1015" t="s">
        <v>238</v>
      </c>
      <c r="DW127" s="1015"/>
      <c r="DX127" s="1015"/>
      <c r="DY127" s="1015"/>
      <c r="DZ127" s="1016"/>
    </row>
    <row r="128" spans="1:130" s="247" customFormat="1" ht="26.25" customHeight="1" thickBot="1">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1119739</v>
      </c>
      <c r="AB128" s="1142"/>
      <c r="AC128" s="1142"/>
      <c r="AD128" s="1142"/>
      <c r="AE128" s="1143"/>
      <c r="AF128" s="1144">
        <v>1129402</v>
      </c>
      <c r="AG128" s="1142"/>
      <c r="AH128" s="1142"/>
      <c r="AI128" s="1142"/>
      <c r="AJ128" s="1143"/>
      <c r="AK128" s="1144">
        <v>1158965</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238</v>
      </c>
      <c r="BG128" s="1149"/>
      <c r="BH128" s="1149"/>
      <c r="BI128" s="1149"/>
      <c r="BJ128" s="1149"/>
      <c r="BK128" s="1149"/>
      <c r="BL128" s="1150"/>
      <c r="BM128" s="1148">
        <v>12.83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238</v>
      </c>
      <c r="DH128" s="1134"/>
      <c r="DI128" s="1134"/>
      <c r="DJ128" s="1134"/>
      <c r="DK128" s="1134"/>
      <c r="DL128" s="1134" t="s">
        <v>238</v>
      </c>
      <c r="DM128" s="1134"/>
      <c r="DN128" s="1134"/>
      <c r="DO128" s="1134"/>
      <c r="DP128" s="1134"/>
      <c r="DQ128" s="1134" t="s">
        <v>238</v>
      </c>
      <c r="DR128" s="1134"/>
      <c r="DS128" s="1134"/>
      <c r="DT128" s="1134"/>
      <c r="DU128" s="1134"/>
      <c r="DV128" s="1135" t="s">
        <v>238</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13855521</v>
      </c>
      <c r="AB129" s="1053"/>
      <c r="AC129" s="1053"/>
      <c r="AD129" s="1053"/>
      <c r="AE129" s="1054"/>
      <c r="AF129" s="1055">
        <v>14032665</v>
      </c>
      <c r="AG129" s="1053"/>
      <c r="AH129" s="1053"/>
      <c r="AI129" s="1053"/>
      <c r="AJ129" s="1054"/>
      <c r="AK129" s="1055">
        <v>14303666</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238</v>
      </c>
      <c r="BG129" s="1163"/>
      <c r="BH129" s="1163"/>
      <c r="BI129" s="1163"/>
      <c r="BJ129" s="1163"/>
      <c r="BK129" s="1163"/>
      <c r="BL129" s="1164"/>
      <c r="BM129" s="1162">
        <v>17.829999999999998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1539477</v>
      </c>
      <c r="AB130" s="1053"/>
      <c r="AC130" s="1053"/>
      <c r="AD130" s="1053"/>
      <c r="AE130" s="1054"/>
      <c r="AF130" s="1055">
        <v>1517041</v>
      </c>
      <c r="AG130" s="1053"/>
      <c r="AH130" s="1053"/>
      <c r="AI130" s="1053"/>
      <c r="AJ130" s="1054"/>
      <c r="AK130" s="1055">
        <v>1530000</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15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12316044</v>
      </c>
      <c r="AB131" s="1078"/>
      <c r="AC131" s="1078"/>
      <c r="AD131" s="1078"/>
      <c r="AE131" s="1079"/>
      <c r="AF131" s="1077">
        <v>12515624</v>
      </c>
      <c r="AG131" s="1078"/>
      <c r="AH131" s="1078"/>
      <c r="AI131" s="1078"/>
      <c r="AJ131" s="1079"/>
      <c r="AK131" s="1077">
        <v>12773666</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v>131.4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17.156799700000001</v>
      </c>
      <c r="AB132" s="1194"/>
      <c r="AC132" s="1194"/>
      <c r="AD132" s="1194"/>
      <c r="AE132" s="1195"/>
      <c r="AF132" s="1196">
        <v>14.535104280000001</v>
      </c>
      <c r="AG132" s="1194"/>
      <c r="AH132" s="1194"/>
      <c r="AI132" s="1194"/>
      <c r="AJ132" s="1195"/>
      <c r="AK132" s="1196">
        <v>13.51531346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16.7</v>
      </c>
      <c r="AB133" s="1177"/>
      <c r="AC133" s="1177"/>
      <c r="AD133" s="1177"/>
      <c r="AE133" s="1178"/>
      <c r="AF133" s="1176">
        <v>15.9</v>
      </c>
      <c r="AG133" s="1177"/>
      <c r="AH133" s="1177"/>
      <c r="AI133" s="1177"/>
      <c r="AJ133" s="1178"/>
      <c r="AK133" s="1176">
        <v>15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M5opU2FKNAPFpaQBZTCeRTF9uXyid7ISbVUsgdqPeCN5v7o8rbE83tC1zv8Oelrt8fFi+7so4P6FgdAWHr4MRQ==" saltValue="3P/kfHxCFt+CJ+RIrsJA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election activeCell="CJ74" sqref="CJ74"/>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VsNregXEKfo816kyHrlKJaTYqngckCtBfpZghL22Xor0nJzqQ4ZpaiVYpZyV9Z5u6cdo5Zt272etJNdizVRu7g==" saltValue="ez3qfAaVeZ3+TKDV/SNO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P1" zoomScale="60" zoomScaleNormal="6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EknbsDHjpIbs9mtzNUbbymX9PWGdyBHKWcP0/SO1LypJoe6bf68ZRzw9CnEI1LFXRVQlzGs+O/m7UarBrKA0g==" saltValue="A981HqqCtrH2pncLc5W2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3477802</v>
      </c>
      <c r="AP9" s="313">
        <v>49618</v>
      </c>
      <c r="AQ9" s="314">
        <v>63299</v>
      </c>
      <c r="AR9" s="315">
        <v>-21.6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717140</v>
      </c>
      <c r="AP10" s="316">
        <v>10232</v>
      </c>
      <c r="AQ10" s="317">
        <v>6012</v>
      </c>
      <c r="AR10" s="318">
        <v>70.2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620595</v>
      </c>
      <c r="AP11" s="316">
        <v>8854</v>
      </c>
      <c r="AQ11" s="317">
        <v>6006</v>
      </c>
      <c r="AR11" s="318">
        <v>47.4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v>4109</v>
      </c>
      <c r="AP12" s="316">
        <v>59</v>
      </c>
      <c r="AQ12" s="317">
        <v>1513</v>
      </c>
      <c r="AR12" s="318">
        <v>-96.1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v>1610</v>
      </c>
      <c r="AP13" s="316">
        <v>23</v>
      </c>
      <c r="AQ13" s="317">
        <v>6</v>
      </c>
      <c r="AR13" s="318">
        <v>283.3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510</v>
      </c>
      <c r="AL14" s="1217"/>
      <c r="AM14" s="1217"/>
      <c r="AN14" s="1218"/>
      <c r="AO14" s="316">
        <v>170252</v>
      </c>
      <c r="AP14" s="316">
        <v>2429</v>
      </c>
      <c r="AQ14" s="317">
        <v>2299</v>
      </c>
      <c r="AR14" s="318">
        <v>5.7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511</v>
      </c>
      <c r="AL15" s="1217"/>
      <c r="AM15" s="1217"/>
      <c r="AN15" s="1218"/>
      <c r="AO15" s="316">
        <v>148843</v>
      </c>
      <c r="AP15" s="316">
        <v>2124</v>
      </c>
      <c r="AQ15" s="317">
        <v>1728</v>
      </c>
      <c r="AR15" s="318">
        <v>22.9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512</v>
      </c>
      <c r="AL16" s="1220"/>
      <c r="AM16" s="1220"/>
      <c r="AN16" s="1221"/>
      <c r="AO16" s="316">
        <v>-222889</v>
      </c>
      <c r="AP16" s="316">
        <v>-3180</v>
      </c>
      <c r="AQ16" s="317">
        <v>-4986</v>
      </c>
      <c r="AR16" s="318">
        <v>-36.200000000000003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4917462</v>
      </c>
      <c r="AP17" s="316">
        <v>70158</v>
      </c>
      <c r="AQ17" s="317">
        <v>75877</v>
      </c>
      <c r="AR17" s="318">
        <v>-7.5</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517</v>
      </c>
      <c r="AL21" s="1212"/>
      <c r="AM21" s="1212"/>
      <c r="AN21" s="1213"/>
      <c r="AO21" s="328">
        <v>6.11</v>
      </c>
      <c r="AP21" s="329">
        <v>7.41</v>
      </c>
      <c r="AQ21" s="330">
        <v>-1.3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518</v>
      </c>
      <c r="AL22" s="1212"/>
      <c r="AM22" s="1212"/>
      <c r="AN22" s="1213"/>
      <c r="AO22" s="333">
        <v>98.4</v>
      </c>
      <c r="AP22" s="334">
        <v>98.4</v>
      </c>
      <c r="AQ22" s="335">
        <v>0</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522</v>
      </c>
      <c r="AL32" s="1228"/>
      <c r="AM32" s="1228"/>
      <c r="AN32" s="1229"/>
      <c r="AO32" s="343">
        <v>3971023</v>
      </c>
      <c r="AP32" s="343">
        <v>56655</v>
      </c>
      <c r="AQ32" s="344">
        <v>39476</v>
      </c>
      <c r="AR32" s="345">
        <v>43.5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523</v>
      </c>
      <c r="AL33" s="1228"/>
      <c r="AM33" s="1228"/>
      <c r="AN33" s="1229"/>
      <c r="AO33" s="343" t="s">
        <v>524</v>
      </c>
      <c r="AP33" s="343" t="s">
        <v>524</v>
      </c>
      <c r="AQ33" s="344" t="s">
        <v>524</v>
      </c>
      <c r="AR33" s="345" t="s">
        <v>524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524</v>
      </c>
      <c r="AP34" s="343" t="s">
        <v>524</v>
      </c>
      <c r="AQ34" s="344">
        <v>57</v>
      </c>
      <c r="AR34" s="345" t="s">
        <v>524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248043</v>
      </c>
      <c r="AP35" s="343">
        <v>3539</v>
      </c>
      <c r="AQ35" s="344">
        <v>13586</v>
      </c>
      <c r="AR35" s="345">
        <v>-74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v>72708</v>
      </c>
      <c r="AP36" s="343">
        <v>1037</v>
      </c>
      <c r="AQ36" s="344">
        <v>1761</v>
      </c>
      <c r="AR36" s="345">
        <v>-41.1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v>123592</v>
      </c>
      <c r="AP37" s="343">
        <v>1763</v>
      </c>
      <c r="AQ37" s="344">
        <v>609</v>
      </c>
      <c r="AR37" s="345">
        <v>189.5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t="s">
        <v>524</v>
      </c>
      <c r="AP38" s="346" t="s">
        <v>524</v>
      </c>
      <c r="AQ38" s="347">
        <v>1</v>
      </c>
      <c r="AR38" s="335" t="s">
        <v>524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-1158965</v>
      </c>
      <c r="AP39" s="343">
        <v>-16535</v>
      </c>
      <c r="AQ39" s="344">
        <v>-5546</v>
      </c>
      <c r="AR39" s="345">
        <v>198.1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-1530000</v>
      </c>
      <c r="AP40" s="343">
        <v>-21829</v>
      </c>
      <c r="AQ40" s="344">
        <v>-36890</v>
      </c>
      <c r="AR40" s="345">
        <v>-40.799999999999997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1726401</v>
      </c>
      <c r="AP41" s="343">
        <v>24631</v>
      </c>
      <c r="AQ41" s="344">
        <v>13053</v>
      </c>
      <c r="AR41" s="345">
        <v>88.7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2439908</v>
      </c>
      <c r="AN51" s="365">
        <v>36039</v>
      </c>
      <c r="AO51" s="366">
        <v>63.8</v>
      </c>
      <c r="AP51" s="367">
        <v>54227</v>
      </c>
      <c r="AQ51" s="368">
        <v>-18.2</v>
      </c>
      <c r="AR51" s="369">
        <v>82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1480017</v>
      </c>
      <c r="AN52" s="373">
        <v>21861</v>
      </c>
      <c r="AO52" s="374">
        <v>75.3</v>
      </c>
      <c r="AP52" s="375">
        <v>29694</v>
      </c>
      <c r="AQ52" s="376">
        <v>-6.7</v>
      </c>
      <c r="AR52" s="377">
        <v>82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3446233</v>
      </c>
      <c r="AN53" s="365">
        <v>50478</v>
      </c>
      <c r="AO53" s="366">
        <v>40.1</v>
      </c>
      <c r="AP53" s="367">
        <v>57295</v>
      </c>
      <c r="AQ53" s="368">
        <v>5.7</v>
      </c>
      <c r="AR53" s="369">
        <v>34.4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2540508</v>
      </c>
      <c r="AN54" s="373">
        <v>37212</v>
      </c>
      <c r="AO54" s="374">
        <v>70.2</v>
      </c>
      <c r="AP54" s="375">
        <v>32771</v>
      </c>
      <c r="AQ54" s="376">
        <v>10.4</v>
      </c>
      <c r="AR54" s="377">
        <v>59.8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4851111</v>
      </c>
      <c r="AN55" s="365">
        <v>70426</v>
      </c>
      <c r="AO55" s="366">
        <v>39.5</v>
      </c>
      <c r="AP55" s="367">
        <v>54110</v>
      </c>
      <c r="AQ55" s="368">
        <v>-5.6</v>
      </c>
      <c r="AR55" s="369">
        <v>45.1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3439427</v>
      </c>
      <c r="AN56" s="373">
        <v>49932</v>
      </c>
      <c r="AO56" s="374">
        <v>34.200000000000003</v>
      </c>
      <c r="AP56" s="375">
        <v>30620</v>
      </c>
      <c r="AQ56" s="376">
        <v>-6.6</v>
      </c>
      <c r="AR56" s="377">
        <v>40.799999999999997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4572492</v>
      </c>
      <c r="AN57" s="365">
        <v>65760</v>
      </c>
      <c r="AO57" s="366">
        <v>-6.6</v>
      </c>
      <c r="AP57" s="367">
        <v>54684</v>
      </c>
      <c r="AQ57" s="368">
        <v>1.1000000000000001</v>
      </c>
      <c r="AR57" s="369">
        <v>-7.7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2605538</v>
      </c>
      <c r="AN58" s="373">
        <v>37472</v>
      </c>
      <c r="AO58" s="374">
        <v>-25</v>
      </c>
      <c r="AP58" s="375">
        <v>32829</v>
      </c>
      <c r="AQ58" s="376">
        <v>7.2</v>
      </c>
      <c r="AR58" s="377">
        <v>-32.200000000000003</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2561257</v>
      </c>
      <c r="AN59" s="365">
        <v>36542</v>
      </c>
      <c r="AO59" s="366">
        <v>-44.4</v>
      </c>
      <c r="AP59" s="367">
        <v>62383</v>
      </c>
      <c r="AQ59" s="368">
        <v>14.1</v>
      </c>
      <c r="AR59" s="369">
        <v>-58.5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1555472</v>
      </c>
      <c r="AN60" s="373">
        <v>22192</v>
      </c>
      <c r="AO60" s="374">
        <v>-40.799999999999997</v>
      </c>
      <c r="AP60" s="375">
        <v>35325</v>
      </c>
      <c r="AQ60" s="376">
        <v>7.6</v>
      </c>
      <c r="AR60" s="377">
        <v>-48.4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3574200</v>
      </c>
      <c r="AN61" s="380">
        <v>51849</v>
      </c>
      <c r="AO61" s="381">
        <v>18.5</v>
      </c>
      <c r="AP61" s="382">
        <v>56540</v>
      </c>
      <c r="AQ61" s="383">
        <v>-0.6</v>
      </c>
      <c r="AR61" s="369">
        <v>19.100000000000001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2324192</v>
      </c>
      <c r="AN62" s="373">
        <v>33734</v>
      </c>
      <c r="AO62" s="374">
        <v>22.8</v>
      </c>
      <c r="AP62" s="375">
        <v>32248</v>
      </c>
      <c r="AQ62" s="376">
        <v>2.4</v>
      </c>
      <c r="AR62" s="377">
        <v>20.399999999999999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GQwXaqanjK8OEXAn5pDxh2c9uoUkLfhTjmzpK3CkAmkKYU0WcRbyrl7T8uIoUHw7ucQlOCC1Gb0TDNeYTNqbw==" saltValue="zRuYIp9j/wc1512WeIhd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X29XfKFiJ62CFPmfXl2+Ycovw9PqtVYb/hd5lfPakuMXstP3pE7pZiHID5+NA24tqs/Q9XZ0/s2ftgzJ7Bb7sA==" saltValue="JLKEnu2Mk0Jyx8GYTsB5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80" zoomScaleNormal="80" zoomScaleSheetLayoutView="55" workbookViewId="0">
      <selection activeCell="CR88" sqref="CR88"/>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550</v>
      </c>
    </row>
  </sheetData>
  <sheetProtection algorithmName="SHA-512" hashValue="DTdHfzfCsb00GODSYkKmEwfB3Fn9rTWBB5g54z/jEDd79NSKf2x1OdsUvK9O2byj0oUkm4a6336QSFfxQVxakg==" saltValue="QjEBkrL5bq7ys0AXf4+/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6" t="s">
        <v>3</v>
      </c>
      <c r="D47" s="1236"/>
      <c r="E47" s="1237"/>
      <c r="F47" s="11">
        <v>8.4</v>
      </c>
      <c r="G47" s="12">
        <v>8.09</v>
      </c>
      <c r="H47" s="12">
        <v>7.76</v>
      </c>
      <c r="I47" s="12">
        <v>7.95</v>
      </c>
      <c r="J47" s="13">
        <v>9.59</v>
      </c>
    </row>
    <row r="48" spans="2:10" ht="57.75" customHeight="1">
      <c r="B48" s="14"/>
      <c r="C48" s="1238" t="s">
        <v>4</v>
      </c>
      <c r="D48" s="1238"/>
      <c r="E48" s="1239"/>
      <c r="F48" s="15">
        <v>3.53</v>
      </c>
      <c r="G48" s="16">
        <v>3.45</v>
      </c>
      <c r="H48" s="16">
        <v>3.08</v>
      </c>
      <c r="I48" s="16">
        <v>3.66</v>
      </c>
      <c r="J48" s="17">
        <v>4.45</v>
      </c>
    </row>
    <row r="49" spans="2:10" ht="57.75" customHeight="1" thickBot="1">
      <c r="B49" s="18"/>
      <c r="C49" s="1240" t="s">
        <v>5</v>
      </c>
      <c r="D49" s="1240"/>
      <c r="E49" s="1241"/>
      <c r="F49" s="19">
        <v>0.39</v>
      </c>
      <c r="G49" s="20" t="s">
        <v>556</v>
      </c>
      <c r="H49" s="20" t="s">
        <v>557</v>
      </c>
      <c r="I49" s="20">
        <v>0.91</v>
      </c>
      <c r="J49" s="21">
        <v>2.64</v>
      </c>
    </row>
    <row r="50" spans="2:10" ht="13.5" customHeight="1"/>
  </sheetData>
  <sheetProtection algorithmName="SHA-512" hashValue="vuNvBFWRKR5gfJ7tqKjOBNaaQVlTuIFFd/0dXP+45AgpsIt0vF5A89CY1MRiS1LlYun4mMechID7eMSontj/rg==" saltValue="Ly1hYqqrduObC4IIofB7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2021-03-24T08:59:02Z</cp:lastPrinted>
  <dcterms:created xsi:type="dcterms:W3CDTF">2021-02-05T03:11:08Z</dcterms:created>
  <dcterms:modified xsi:type="dcterms:W3CDTF">2021-10-26T02:29:35Z</dcterms:modified>
  <cp:category/>
</cp:coreProperties>
</file>