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4\desktop$\1159\デスクトップ\（公表依頼）令和２年度財政状況資料集について\"/>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<sst xmlns="http://schemas.openxmlformats.org/spreadsheetml/2006/main" count="1101" uniqueCount="608">
  <si>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</si>
  <si>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</si>
  <si>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</si>
  <si>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</si>
  <si>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</si>
  <si>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</si>
  <si>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</si>
  <si>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</si>
  <si>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</si>
  <si>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</si>
  <si>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</si>
  <si>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</si>
  <si>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</si>
  <si>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</si>
  <si>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</si>
  <si>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</si>
  <si>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</si>
  <si>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</si>
  <si>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</si>
  <si>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</si>
  <si>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</si>
  <si>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</si>
  <si>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</si>
  <si>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</si>
  <si>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</si>
  <si>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</si>
  <si>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</si>
  <si>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</si>
  <si>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</si>
  <si>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</si>
  <si>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</si>
  <si>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</si>
  <si>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</si>
  <si>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</si>
  <si>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</si>
  <si>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</si>
  <si>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</si>
  <si>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</si>
  <si>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</si>
  <si>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</si>
  <si>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</si>
  <si>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</si>
  <si>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</si>
  <si>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</si>
  <si>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</si>
  <si>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</si>
  <si>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</si>
  <si>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</si>
  <si>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</si>
  <si>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</si>
  <si>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</si>
  <si>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</si>
  <si>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</si>
  <si>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</si>
  <si>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</si>
  <si>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</si>
  <si>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</si>
  <si>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</si>
  <si>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</si>
  <si>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</si>
  <si>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</si>
  <si>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</si>
  <si>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</si>
  <si>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</si>
  <si>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</si>
  <si>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</si>
  <si>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</si>
  <si>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</si>
  <si>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</si>
  <si>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</si>
  <si>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</si>
  <si>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</si>
  <si>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</si>
  <si>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</si>
  <si>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</si>
  <si>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</si>
  <si>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</si>
  <si>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</si>
  <si>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</si>
  <si>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</si>
  <si>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</si>
  <si>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</si>
  <si>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</si>
  <si>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</si>
  <si>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</si>
  <si>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</si>
  <si>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</si>
  <si>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</si>
  <si>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</si>
  <si>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</si>
  <si>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</si>
  <si>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</si>
  <si>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</si>
  <si>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</si>
  <si>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</si>
  <si>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</si>
  <si>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</si>
  <si>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</si>
  <si>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栗東市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</si>
  <si>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</si>
  <si>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</si>
  <si>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</si>
  <si>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</si>
  <si>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</si>
  <si>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</si>
  <si>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</si>
  <si>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</si>
  <si>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</si>
  <si>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</si>
  <si>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</si>
  <si>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</si>
  <si>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</si>
  <si>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</si>
  <si>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</si>
  <si>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</si>
  <si>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</si>
  <si>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</si>
  <si>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</si>
  <si>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</si>
  <si>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</si>
  <si>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</si>
  <si>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</si>
  <si>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</si>
  <si>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</si>
  <si>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</si>
  <si>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</si>
  <si>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</si>
  <si>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</si>
  <si>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</si>
  <si>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</si>
  <si>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</si>
  <si>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</si>
  <si>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</si>
  <si>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</si>
  <si>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</si>
  <si>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</si>
  <si>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</si>
  <si>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</si>
  <si>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</si>
  <si>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</si>
  <si>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</si>
  <si>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</si>
  <si>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</si>
  <si>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</si>
  <si>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</si>
  <si>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</si>
  <si>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</si>
  <si>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</si>
  <si>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</si>
  <si>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</si>
  <si>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</si>
  <si>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</si>
  <si>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</si>
  <si>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</si>
  <si>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</si>
  <si>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</si>
  <si>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</si>
  <si>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</si>
  <si>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</si>
  <si>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</si>
  <si>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</si>
  <si>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</si>
  <si>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</si>
  <si>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</si>
  <si>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</si>
  <si>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</si>
  <si>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</si>
  <si>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</si>
  <si>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</si>
  <si>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</si>
  <si>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</si>
  <si>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</si>
  <si>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</si>
  <si>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</si>
  <si>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</si>
  <si>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</si>
  <si>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</si>
  <si>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</si>
  <si>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</si>
  <si>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</si>
  <si>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</si>
  <si>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</si>
  <si>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</si>
  <si>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</si>
  <si>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</si>
  <si>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</si>
  <si>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</si>
  <si>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</si>
  <si>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</si>
  <si>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</si>
  <si>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</si>
  <si>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</si>
  <si>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</si>
  <si>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</si>
  <si>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</si>
  <si>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</si>
  <si>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</si>
  <si>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</si>
  <si>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</si>
  <si>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</si>
  <si>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</si>
  <si>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</si>
  <si>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</si>
  <si>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</si>
  <si>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</si>
  <si>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</si>
  <si>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</si>
  <si>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</si>
  <si>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</si>
  <si>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</si>
  <si>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</si>
  <si>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滋賀県栗東市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</si>
  <si>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</si>
  <si>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</si>
  <si>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</si>
  <si>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</si>
  <si>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</si>
  <si>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</si>
  <si>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</si>
  <si>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</si>
  <si>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</si>
  <si>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</si>
  <si>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</si>
  <si>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</si>
  <si>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</si>
  <si>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</si>
  <si>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</si>
  <si>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</si>
  <si>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</si>
  <si>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</si>
  <si>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</si>
  <si>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</si>
  <si>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</si>
  <si>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</si>
  <si>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</si>
  <si>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</si>
  <si>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</si>
  <si>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</si>
  <si>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</si>
  <si>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</si>
  <si>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</si>
  <si>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</si>
  <si>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</si>
  <si>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</si>
  <si>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</si>
  <si>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</si>
  <si>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</si>
  <si>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</si>
  <si>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</si>
  <si>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</si>
  <si>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</si>
  <si>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</si>
  <si>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</si>
  <si>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</si>
  <si>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</si>
  <si>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</si>
  <si>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</si>
  <si>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</si>
  <si>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</si>
  <si>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</si>
  <si>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</si>
  <si>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</si>
  <si>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</si>
  <si>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</si>
  <si>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</si>
  <si>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</si>
  <si>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</si>
  <si>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</si>
  <si>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</si>
  <si>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</si>
  <si>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</si>
  <si>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</si>
  <si>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</si>
  <si>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</si>
  <si>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</si>
  <si>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</si>
  <si>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</si>
  <si>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</si>
  <si>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</si>
  <si>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</si>
  <si>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</si>
  <si>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</si>
  <si>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</si>
  <si>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</si>
  <si>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</si>
  <si>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</si>
  <si>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</si>
  <si>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</si>
  <si>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</si>
  <si>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</si>
  <si>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</si>
  <si>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</si>
  <si>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</si>
  <si>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</si>
  <si>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</si>
  <si>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</si>
  <si>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</si>
  <si>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</si>
  <si>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</si>
  <si>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</si>
  <si>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</si>
  <si>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</si>
  <si>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</si>
  <si>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</si>
  <si>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</si>
  <si>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</si>
  <si>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</si>
  <si>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</si>
  <si>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</si>
  <si>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</si>
  <si>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</si>
  <si>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</si>
  <si>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</si>
  <si>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</si>
  <si>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</si>
  <si>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</si>
  <si>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</si>
  <si>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</si>
  <si>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</si>
  <si>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</si>
  <si>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</si>
  <si>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</si>
  <si>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</si>
  <si>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</si>
  <si>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</si>
  <si>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</si>
  <si>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</si>
  <si>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</si>
  <si>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</si>
  <si>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</si>
  <si>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</si>
  <si>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</si>
  <si>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</si>
  <si>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</si>
  <si>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</si>
  <si>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</si>
  <si>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</si>
  <si>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</si>
  <si>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</si>
  <si>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</si>
  <si>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</si>
  <si>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</si>
  <si>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</si>
  <si>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</si>
  <si>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</si>
  <si>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</si>
  <si>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</si>
  <si>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</si>
  <si>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</si>
  <si>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</si>
  <si>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</si>
  <si>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</si>
  <si>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</si>
  <si>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</si>
  <si>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</si>
  <si>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</si>
  <si>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</si>
  <si>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</si>
  <si>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</si>
  <si>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</si>
  <si>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</si>
  <si>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</si>
  <si>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</si>
  <si>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</si>
  <si>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</si>
  <si>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滋賀県栗東市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</si>
  <si>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</si>
  <si>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</si>
  <si>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</si>
  <si>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</si>
  <si>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</si>
  <si>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</si>
  <si>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</si>
  <si>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</si>
  <si>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</si>
  <si>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</si>
  <si>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</si>
  <si>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</si>
  <si>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</si>
  <si>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</si>
  <si>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</si>
  <si>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</si>
  <si>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</si>
  <si>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</si>
  <si>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</si>
  <si>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</si>
  <si>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</si>
  <si>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栗東墓地公園特別会計</t>
    <phoneticPr fontId="5"/>
  </si>
  <si>
    <t>大津湖南都市計画事業栗東新都心土地区画整理事業特別会計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</si>
  <si>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</si>
  <si>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</si>
  <si>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</si>
  <si>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</si>
  <si>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</si>
  <si>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</si>
  <si>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</si>
  <si>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</si>
  <si>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</si>
  <si>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</si>
  <si>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</si>
  <si>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</si>
  <si>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</si>
  <si>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</si>
  <si>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</si>
  <si>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</si>
  <si>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</si>
  <si>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</si>
  <si>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</si>
  <si>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</si>
  <si>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</si>
  <si>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</si>
  <si>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</si>
  <si>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</si>
  <si>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</si>
  <si>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</si>
  <si>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</si>
  <si>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</si>
  <si>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</si>
  <si>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</si>
  <si>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</si>
  <si>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</si>
  <si>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</si>
  <si>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</si>
  <si>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</si>
  <si>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</si>
  <si>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</si>
  <si>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</si>
  <si>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</si>
  <si>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</si>
  <si>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</si>
  <si>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</si>
  <si>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</si>
  <si>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</si>
  <si>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</si>
  <si>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</si>
  <si>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</si>
  <si>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</si>
  <si>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</si>
  <si>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</si>
  <si>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</si>
  <si>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</si>
  <si>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</si>
  <si>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</si>
  <si>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</si>
  <si>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</si>
  <si>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</si>
  <si>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</si>
  <si>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</si>
  <si>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</si>
  <si>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</si>
  <si>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</si>
  <si>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</si>
  <si>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</si>
  <si>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</si>
  <si>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</si>
  <si>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</si>
  <si>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</si>
  <si>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</si>
  <si>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</si>
  <si>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</si>
  <si>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</si>
  <si>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</si>
  <si>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</si>
  <si>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</si>
  <si>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</si>
  <si>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</si>
  <si>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</si>
  <si>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</si>
  <si>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</si>
  <si>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</si>
  <si>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</si>
  <si>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</si>
  <si>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</si>
  <si>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</si>
  <si>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</si>
  <si>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</si>
  <si>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</si>
  <si>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</si>
  <si>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</si>
  <si>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</si>
  <si>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</si>
  <si>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</si>
  <si>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</si>
  <si>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</si>
  <si>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</si>
  <si>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</si>
  <si>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</si>
  <si>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</si>
  <si>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</si>
  <si>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</si>
  <si>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</si>
  <si>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</si>
  <si>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</si>
  <si>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</si>
  <si>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</si>
  <si>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</si>
  <si>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</si>
  <si>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</si>
  <si>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</si>
  <si>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</si>
  <si>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</si>
  <si>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</si>
  <si>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</si>
  <si>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</si>
  <si>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</si>
  <si>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</si>
  <si>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</si>
  <si>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</si>
  <si>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</si>
  <si>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</si>
  <si>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</si>
  <si>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</si>
  <si>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</si>
  <si>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</si>
  <si>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</si>
  <si>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</si>
  <si>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</si>
  <si>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</si>
  <si>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</si>
  <si>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</si>
  <si>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</si>
  <si>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</si>
  <si>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</si>
  <si>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</si>
  <si>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</si>
  <si>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</si>
  <si>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</si>
  <si>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</si>
  <si>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</si>
  <si>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</si>
  <si>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</si>
  <si>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</si>
  <si>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</si>
  <si>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</si>
  <si>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</si>
  <si>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</si>
  <si>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</si>
  <si>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</si>
  <si>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</si>
  <si>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</si>
  <si>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</si>
  <si>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</si>
  <si>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</si>
  <si>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</si>
  <si>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</si>
  <si>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</si>
  <si>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</si>
  <si>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</si>
  <si>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</si>
  <si>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</si>
  <si>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</si>
  <si>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</si>
  <si>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</si>
  <si>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</si>
  <si>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</si>
  <si>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</si>
  <si>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</si>
  <si>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</si>
  <si>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</si>
  <si>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</si>
  <si>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</si>
  <si>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</si>
  <si>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</si>
  <si>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0.40</t>
  </si>
  <si>
    <t>▲ 0.68</t>
  </si>
  <si>
    <t>水道事業会計</t>
  </si>
  <si>
    <t>公共下水道事業会計</t>
  </si>
  <si>
    <t>国民健康保険特別会計</t>
  </si>
  <si>
    <t>一般会計</t>
  </si>
  <si>
    <t>介護保険特別会計</t>
  </si>
  <si>
    <t>後期高齢者医療特別会計</t>
  </si>
  <si>
    <t>栗東墓地公園特別会計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</si>
  <si>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</si>
  <si>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</si>
  <si>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</si>
  <si>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</si>
  <si>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</si>
  <si>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</si>
  <si>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</si>
  <si>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</si>
  <si>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</si>
  <si>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</si>
  <si>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栗東市スポーツ協会</t>
    <rPh sb="0" eb="3">
      <t>リットウシ</t>
    </rPh>
    <rPh sb="7" eb="9">
      <t>キョウカイ</t>
    </rPh>
    <phoneticPr fontId="2"/>
  </si>
  <si>
    <t>栗東都市整備</t>
    <rPh sb="0" eb="2">
      <t>リットウ</t>
    </rPh>
    <rPh sb="2" eb="4">
      <t>トシ</t>
    </rPh>
    <rPh sb="4" eb="6">
      <t>セイビ</t>
    </rPh>
    <phoneticPr fontId="2"/>
  </si>
  <si>
    <t>アグリの郷栗東</t>
    <rPh sb="4" eb="5">
      <t>サト</t>
    </rPh>
    <rPh sb="5" eb="7">
      <t>リットウ</t>
    </rPh>
    <phoneticPr fontId="2"/>
  </si>
  <si>
    <t>-</t>
    <phoneticPr fontId="2"/>
  </si>
  <si>
    <t>墓地公園等整備基金</t>
    <rPh sb="0" eb="2">
      <t>ボチ</t>
    </rPh>
    <rPh sb="2" eb="4">
      <t>コウエン</t>
    </rPh>
    <rPh sb="4" eb="5">
      <t>トウ</t>
    </rPh>
    <rPh sb="5" eb="7">
      <t>セイビ</t>
    </rPh>
    <rPh sb="7" eb="9">
      <t>キキン</t>
    </rPh>
    <phoneticPr fontId="5"/>
  </si>
  <si>
    <t>ふるさとりっとう応援基金</t>
    <rPh sb="8" eb="10">
      <t>オウエン</t>
    </rPh>
    <rPh sb="10" eb="12">
      <t>キキン</t>
    </rPh>
    <phoneticPr fontId="5"/>
  </si>
  <si>
    <t>東海道新幹線（仮称）びわこ栗東駅建設等整備基金</t>
    <rPh sb="0" eb="3">
      <t>トウカイドウ</t>
    </rPh>
    <rPh sb="3" eb="6">
      <t>シンカンセン</t>
    </rPh>
    <rPh sb="7" eb="9">
      <t>カショウ</t>
    </rPh>
    <rPh sb="13" eb="15">
      <t>リットウ</t>
    </rPh>
    <rPh sb="15" eb="16">
      <t>エキ</t>
    </rPh>
    <rPh sb="16" eb="18">
      <t>ケンセツ</t>
    </rPh>
    <rPh sb="18" eb="19">
      <t>トウ</t>
    </rPh>
    <rPh sb="19" eb="21">
      <t>セイビ</t>
    </rPh>
    <rPh sb="21" eb="23">
      <t>キキン</t>
    </rPh>
    <phoneticPr fontId="5"/>
  </si>
  <si>
    <t>都市基盤整備事業基金</t>
    <rPh sb="0" eb="2">
      <t>トシ</t>
    </rPh>
    <rPh sb="2" eb="4">
      <t>キバン</t>
    </rPh>
    <rPh sb="4" eb="6">
      <t>セイビ</t>
    </rPh>
    <rPh sb="6" eb="8">
      <t>ジギョウ</t>
    </rPh>
    <rPh sb="8" eb="10">
      <t>キキン</t>
    </rPh>
    <phoneticPr fontId="5"/>
  </si>
  <si>
    <t>ふるさと・水と土保全基金</t>
    <rPh sb="5" eb="6">
      <t>ミズ</t>
    </rPh>
    <rPh sb="7" eb="8">
      <t>ツチ</t>
    </rPh>
    <rPh sb="8" eb="10">
      <t>ホゼン</t>
    </rPh>
    <rPh sb="10" eb="12">
      <t>キキン</t>
    </rPh>
    <phoneticPr fontId="5"/>
  </si>
  <si>
    <t>滋賀県市町村職員退職手当組合</t>
    <rPh sb="0" eb="3">
      <t>シガケン</t>
    </rPh>
    <rPh sb="3" eb="6">
      <t>シチョウソン</t>
    </rPh>
    <rPh sb="6" eb="8">
      <t>ショクイン</t>
    </rPh>
    <rPh sb="8" eb="10">
      <t>タイショク</t>
    </rPh>
    <rPh sb="10" eb="12">
      <t>テアテ</t>
    </rPh>
    <rPh sb="12" eb="14">
      <t>クミアイ</t>
    </rPh>
    <phoneticPr fontId="2"/>
  </si>
  <si>
    <t>湖南広域行政組合</t>
    <rPh sb="0" eb="2">
      <t>コナン</t>
    </rPh>
    <rPh sb="2" eb="4">
      <t>コウイキ</t>
    </rPh>
    <rPh sb="4" eb="6">
      <t>ギョウセイ</t>
    </rPh>
    <rPh sb="6" eb="8">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</si>
  <si>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</si>
  <si>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4" eb="16">
      <t>イッパン</t>
    </rPh>
    <rPh sb="16" eb="18">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</si>
  <si>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</si>
  <si>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</si>
  <si>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</si>
  <si>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</si>
  <si>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上記のとおり、有形固定資産減価償却率については類似団体平均を下回っているが、将来負担比率については、類似団体よりもかなり高い。これは人口の急増に対応するために学校施設、総合福祉保健センター、環境センター等を比較的短期間で整備し地方債が増加したことと、新幹線新駅建設に伴う区画整理用地の土地開発公社による先行取得が主な要因である。現在では「財政運営基本方針」などにより、地方債発行額の抑制・プライマリーバランスの黒字の維持に努めており、将来負担比率は減少を続けている。
　また、新駅建設中止後の跡地の問題については、後継プランに基づき必要なインフラ整備を進め、併せて、企業誘致を積極的に行ってきた。今後もプライマリーバランスの黒字を維持することなどにより、引き続き数値の低減に努め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</si>
  <si>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</si>
  <si>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</si>
  <si>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</si>
  <si>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</si>
  <si>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</si>
  <si>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</si>
  <si>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ともに類似団体平均値と比較すると高くなっているが、これは人口の急増に対応するための施設を比較的短期間の間に整備したことが主な要因である。現在では「財政運営基本方針」などに基づき地方債の発行額を抑制してきたことにより、将来負担比率は減少傾向にあり、平成28年度の174.0から令和２年度の110.3へ63.7ポイント減少した。また、地方債発行額を抑制してきたことから公債費も低減させることができたために実質公債費比率も減少傾向にあり、同じく16.7から13.3へ3.4ポイント減少した。しかし、いずれの比率も依然として高い数値であることから、今後も引き続きプライマリーバランスの黒字を維持しつつ地方債現在高と公債費負担の低減に努め、両比率の改善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</si>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</sst>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1D4D-440F-98B5-35D9DFE1FE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50478</c:v>
                </c:pt>
                <c:pt idx="1">
                  <c:v>70426</c:v>
                </c:pt>
                <c:pt idx="2">
                  <c:v>65760</c:v>
                </c:pt>
                <c:pt idx="3">
                  <c:v>36542</c:v>
                </c:pt>
                <c:pt idx="4">
                  <c:v>40810</c:v>
                </c:pt>
              </c:numCache>
            </c:numRef>
          </c:val>
          <c:smooth val="0"/>
          <c:extLst>
            <c:ext xmlns:c16="http://schemas.microsoft.com/office/drawing/2014/chart" uri="{C3380CC4-5D6E-409C-BE32-E72D297353CC}">
              <c16:uniqueId val="{00000001-1D4D-440F-98B5-35D9DFE1FE77}"/>
            </c:ext>
          </c:extLst>
        </c:ser>
        <c:dLbls>
          <c:showLegendKey val="0"/>
          <c:showVal val="0"/>
          <c:showCatName val="0"/>
          <c:showSerName val="0"/>
          <c:showPercent val="0"/>
          <c:showBubbleSize val="0"/>
        </c:dLbls>
        <c:marker val="1"/>
        <c:smooth val="0"/>
        <c:axId val="-1399002864"/>
        <c:axId val="-1399004496"/>
      </c:lineChart>
      <c:catAx>
        <c:axId val="-1399002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9004496"/>
        <c:crosses val="autoZero"/>
        <c:auto val="1"/>
        <c:lblAlgn val="ctr"/>
        <c:lblOffset val="100"/>
        <c:tickLblSkip val="1"/>
        <c:tickMarkSkip val="1"/>
        <c:noMultiLvlLbl val="0"/>
      </c:catAx>
      <c:valAx>
        <c:axId val="-13990044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9002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3.45</c:v>
                </c:pt>
                <c:pt idx="1">
                  <c:v>3.08</c:v>
                </c:pt>
                <c:pt idx="2">
                  <c:v>3.66</c:v>
                </c:pt>
                <c:pt idx="3">
                  <c:v>4.45</c:v>
                </c:pt>
                <c:pt idx="4">
                  <c:v>3.04</c:v>
                </c:pt>
              </c:numCache>
            </c:numRef>
          </c:val>
          <c:extLst>
            <c:ext xmlns:c16="http://schemas.microsoft.com/office/drawing/2014/chart" uri="{C3380CC4-5D6E-409C-BE32-E72D297353CC}">
              <c16:uniqueId val="{00000000-7B99-43BC-956B-E6DBEF7F69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8.09</c:v>
                </c:pt>
                <c:pt idx="1">
                  <c:v>7.76</c:v>
                </c:pt>
                <c:pt idx="2">
                  <c:v>7.95</c:v>
                </c:pt>
                <c:pt idx="3">
                  <c:v>9.59</c:v>
                </c:pt>
                <c:pt idx="4">
                  <c:v>11.03</c:v>
                </c:pt>
              </c:numCache>
            </c:numRef>
          </c:val>
          <c:extLst>
            <c:ext xmlns:c16="http://schemas.microsoft.com/office/drawing/2014/chart" uri="{C3380CC4-5D6E-409C-BE32-E72D297353CC}">
              <c16:uniqueId val="{00000001-7B99-43BC-956B-E6DBEF7F69E8}"/>
            </c:ext>
          </c:extLst>
        </c:ser>
        <c:dLbls>
          <c:showLegendKey val="0"/>
          <c:showVal val="0"/>
          <c:showCatName val="0"/>
          <c:showSerName val="0"/>
          <c:showPercent val="0"/>
          <c:showBubbleSize val="0"/>
        </c:dLbls>
        <c:gapWidth val="250"/>
        <c:overlap val="100"/>
        <c:axId val="-1399000144"/>
        <c:axId val="-139898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c:v>
                </c:pt>
                <c:pt idx="1">
                  <c:v>-0.68</c:v>
                </c:pt>
                <c:pt idx="2">
                  <c:v>0.91</c:v>
                </c:pt>
                <c:pt idx="3">
                  <c:v>2.64</c:v>
                </c:pt>
                <c:pt idx="4">
                  <c:v>0.84</c:v>
                </c:pt>
              </c:numCache>
            </c:numRef>
          </c:val>
          <c:smooth val="0"/>
          <c:extLst>
            <c:ext xmlns:c16="http://schemas.microsoft.com/office/drawing/2014/chart" uri="{C3380CC4-5D6E-409C-BE32-E72D297353CC}">
              <c16:uniqueId val="{00000002-7B99-43BC-956B-E6DBEF7F69E8}"/>
            </c:ext>
          </c:extLst>
        </c:ser>
        <c:dLbls>
          <c:showLegendKey val="0"/>
          <c:showVal val="0"/>
          <c:showCatName val="0"/>
          <c:showSerName val="0"/>
          <c:showPercent val="0"/>
          <c:showBubbleSize val="0"/>
        </c:dLbls>
        <c:marker val="1"/>
        <c:smooth val="0"/>
        <c:axId val="-1399000144"/>
        <c:axId val="-1398983280"/>
      </c:lineChart>
      <c:catAx>
        <c:axId val="-139900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8983280"/>
        <c:crosses val="autoZero"/>
        <c:auto val="1"/>
        <c:lblAlgn val="ctr"/>
        <c:lblOffset val="100"/>
        <c:tickLblSkip val="1"/>
        <c:tickMarkSkip val="1"/>
        <c:noMultiLvlLbl val="0"/>
      </c:catAx>
      <c:valAx>
        <c:axId val="-139898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00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0-3DA3-4750-996D-2AC8558173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A3-4750-996D-2AC8558173B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0.01</c:v>
                </c:pt>
                <c:pt idx="6">
                  <c:v>#N/A</c:v>
                </c:pt>
                <c:pt idx="7">
                  <c:v>0.02</c:v>
                </c:pt>
                <c:pt idx="8">
                  <c:v>#N/A</c:v>
                </c:pt>
                <c:pt idx="9">
                  <c:v>0.02</c:v>
                </c:pt>
              </c:numCache>
            </c:numRef>
          </c:val>
          <c:extLst>
            <c:ext xmlns:c16="http://schemas.microsoft.com/office/drawing/2014/chart" uri="{C3380CC4-5D6E-409C-BE32-E72D297353CC}">
              <c16:uniqueId val="{00000002-3DA3-4750-996D-2AC8558173B3}"/>
            </c:ext>
          </c:extLst>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3DA3-4750-996D-2AC8558173B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0.15</c:v>
                </c:pt>
                <c:pt idx="4">
                  <c:v>#N/A</c:v>
                </c:pt>
                <c:pt idx="5">
                  <c:v>0.13</c:v>
                </c:pt>
                <c:pt idx="6">
                  <c:v>#N/A</c:v>
                </c:pt>
                <c:pt idx="7">
                  <c:v>0.11</c:v>
                </c:pt>
                <c:pt idx="8">
                  <c:v>#N/A</c:v>
                </c:pt>
                <c:pt idx="9">
                  <c:v>0.12</c:v>
                </c:pt>
              </c:numCache>
            </c:numRef>
          </c:val>
          <c:extLst>
            <c:ext xmlns:c16="http://schemas.microsoft.com/office/drawing/2014/chart" uri="{C3380CC4-5D6E-409C-BE32-E72D297353CC}">
              <c16:uniqueId val="{00000004-3DA3-4750-996D-2AC8558173B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0.69</c:v>
                </c:pt>
                <c:pt idx="2">
                  <c:v>#N/A</c:v>
                </c:pt>
                <c:pt idx="3">
                  <c:v>0.48</c:v>
                </c:pt>
                <c:pt idx="4">
                  <c:v>#N/A</c:v>
                </c:pt>
                <c:pt idx="5">
                  <c:v>0.6</c:v>
                </c:pt>
                <c:pt idx="6">
                  <c:v>#N/A</c:v>
                </c:pt>
                <c:pt idx="7">
                  <c:v>0.42</c:v>
                </c:pt>
                <c:pt idx="8">
                  <c:v>#N/A</c:v>
                </c:pt>
                <c:pt idx="9">
                  <c:v>0.67</c:v>
                </c:pt>
              </c:numCache>
            </c:numRef>
          </c:val>
          <c:extLst>
            <c:ext xmlns:c16="http://schemas.microsoft.com/office/drawing/2014/chart" uri="{C3380CC4-5D6E-409C-BE32-E72D297353CC}">
              <c16:uniqueId val="{00000005-3DA3-4750-996D-2AC8558173B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3.33</c:v>
                </c:pt>
                <c:pt idx="2">
                  <c:v>#N/A</c:v>
                </c:pt>
                <c:pt idx="3">
                  <c:v>2.99</c:v>
                </c:pt>
                <c:pt idx="4">
                  <c:v>#N/A</c:v>
                </c:pt>
                <c:pt idx="5">
                  <c:v>3.57</c:v>
                </c:pt>
                <c:pt idx="6">
                  <c:v>#N/A</c:v>
                </c:pt>
                <c:pt idx="7">
                  <c:v>4.3600000000000003</c:v>
                </c:pt>
                <c:pt idx="8">
                  <c:v>#N/A</c:v>
                </c:pt>
                <c:pt idx="9">
                  <c:v>2.96</c:v>
                </c:pt>
              </c:numCache>
            </c:numRef>
          </c:val>
          <c:extLst>
            <c:ext xmlns:c16="http://schemas.microsoft.com/office/drawing/2014/chart" uri="{C3380CC4-5D6E-409C-BE32-E72D297353CC}">
              <c16:uniqueId val="{00000006-3DA3-4750-996D-2AC8558173B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2.97</c:v>
                </c:pt>
                <c:pt idx="2">
                  <c:v>#N/A</c:v>
                </c:pt>
                <c:pt idx="3">
                  <c:v>3.84</c:v>
                </c:pt>
                <c:pt idx="4">
                  <c:v>#N/A</c:v>
                </c:pt>
                <c:pt idx="5">
                  <c:v>3.56</c:v>
                </c:pt>
                <c:pt idx="6">
                  <c:v>#N/A</c:v>
                </c:pt>
                <c:pt idx="7">
                  <c:v>3.59</c:v>
                </c:pt>
                <c:pt idx="8">
                  <c:v>#N/A</c:v>
                </c:pt>
                <c:pt idx="9">
                  <c:v>3.54</c:v>
                </c:pt>
              </c:numCache>
            </c:numRef>
          </c:val>
          <c:extLst>
            <c:ext xmlns:c16="http://schemas.microsoft.com/office/drawing/2014/chart" uri="{C3380CC4-5D6E-409C-BE32-E72D297353CC}">
              <c16:uniqueId val="{00000007-3DA3-4750-996D-2AC8558173B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2.56</c:v>
                </c:pt>
                <c:pt idx="2">
                  <c:v>#N/A</c:v>
                </c:pt>
                <c:pt idx="3">
                  <c:v>5.84</c:v>
                </c:pt>
                <c:pt idx="4">
                  <c:v>#N/A</c:v>
                </c:pt>
                <c:pt idx="5">
                  <c:v>6.09</c:v>
                </c:pt>
                <c:pt idx="6">
                  <c:v>#N/A</c:v>
                </c:pt>
                <c:pt idx="7">
                  <c:v>6.02</c:v>
                </c:pt>
                <c:pt idx="8">
                  <c:v>#N/A</c:v>
                </c:pt>
                <c:pt idx="9">
                  <c:v>5.9</c:v>
                </c:pt>
              </c:numCache>
            </c:numRef>
          </c:val>
          <c:extLst>
            <c:ext xmlns:c16="http://schemas.microsoft.com/office/drawing/2014/chart" uri="{C3380CC4-5D6E-409C-BE32-E72D297353CC}">
              <c16:uniqueId val="{00000008-3DA3-4750-996D-2AC8558173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13.19</c:v>
                </c:pt>
                <c:pt idx="2">
                  <c:v>#N/A</c:v>
                </c:pt>
                <c:pt idx="3">
                  <c:v>12.58</c:v>
                </c:pt>
                <c:pt idx="4">
                  <c:v>#N/A</c:v>
                </c:pt>
                <c:pt idx="5">
                  <c:v>12.18</c:v>
                </c:pt>
                <c:pt idx="6">
                  <c:v>#N/A</c:v>
                </c:pt>
                <c:pt idx="7">
                  <c:v>9.49</c:v>
                </c:pt>
                <c:pt idx="8">
                  <c:v>#N/A</c:v>
                </c:pt>
                <c:pt idx="9">
                  <c:v>7.92</c:v>
                </c:pt>
              </c:numCache>
            </c:numRef>
          </c:val>
          <c:extLst>
            <c:ext xmlns:c16="http://schemas.microsoft.com/office/drawing/2014/chart" uri="{C3380CC4-5D6E-409C-BE32-E72D297353CC}">
              <c16:uniqueId val="{00000009-3DA3-4750-996D-2AC8558173B3}"/>
            </c:ext>
          </c:extLst>
        </c:ser>
        <c:dLbls>
          <c:showLegendKey val="0"/>
          <c:showVal val="0"/>
          <c:showCatName val="0"/>
          <c:showSerName val="0"/>
          <c:showPercent val="0"/>
          <c:showBubbleSize val="0"/>
        </c:dLbls>
        <c:gapWidth val="150"/>
        <c:overlap val="100"/>
        <c:axId val="-1398981648"/>
        <c:axId val="-1399003952"/>
      </c:barChart>
      <c:catAx>
        <c:axId val="-139898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003952"/>
        <c:crosses val="autoZero"/>
        <c:auto val="1"/>
        <c:lblAlgn val="ctr"/>
        <c:lblOffset val="100"/>
        <c:tickLblSkip val="1"/>
        <c:tickMarkSkip val="1"/>
        <c:noMultiLvlLbl val="0"/>
      </c:catAx>
      <c:valAx>
        <c:axId val="-139900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98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2538</c:v>
                </c:pt>
                <c:pt idx="5">
                  <c:v>2660</c:v>
                </c:pt>
                <c:pt idx="8">
                  <c:v>2646</c:v>
                </c:pt>
                <c:pt idx="11">
                  <c:v>2689</c:v>
                </c:pt>
                <c:pt idx="14">
                  <c:v>2536</c:v>
                </c:pt>
              </c:numCache>
            </c:numRef>
          </c:val>
          <c:extLst>
            <c:ext xmlns:c16="http://schemas.microsoft.com/office/drawing/2014/chart" uri="{C3380CC4-5D6E-409C-BE32-E72D297353CC}">
              <c16:uniqueId val="{00000000-7E0E-4C39-B31B-7E5D1FB6BB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0E-4C39-B31B-7E5D1FB6BB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134</c:v>
                </c:pt>
                <c:pt idx="3">
                  <c:v>113</c:v>
                </c:pt>
                <c:pt idx="6">
                  <c:v>121</c:v>
                </c:pt>
                <c:pt idx="9">
                  <c:v>124</c:v>
                </c:pt>
                <c:pt idx="12">
                  <c:v>69</c:v>
                </c:pt>
              </c:numCache>
            </c:numRef>
          </c:val>
          <c:extLst>
            <c:ext xmlns:c16="http://schemas.microsoft.com/office/drawing/2014/chart" uri="{C3380CC4-5D6E-409C-BE32-E72D297353CC}">
              <c16:uniqueId val="{00000002-7E0E-4C39-B31B-7E5D1FB6BB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63</c:v>
                </c:pt>
                <c:pt idx="3">
                  <c:v>75</c:v>
                </c:pt>
                <c:pt idx="6">
                  <c:v>77</c:v>
                </c:pt>
                <c:pt idx="9">
                  <c:v>73</c:v>
                </c:pt>
                <c:pt idx="12">
                  <c:v>72</c:v>
                </c:pt>
              </c:numCache>
            </c:numRef>
          </c:val>
          <c:extLst>
            <c:ext xmlns:c16="http://schemas.microsoft.com/office/drawing/2014/chart" uri="{C3380CC4-5D6E-409C-BE32-E72D297353CC}">
              <c16:uniqueId val="{00000003-7E0E-4C39-B31B-7E5D1FB6BB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294</c:v>
                </c:pt>
                <c:pt idx="3">
                  <c:v>305</c:v>
                </c:pt>
                <c:pt idx="6">
                  <c:v>275</c:v>
                </c:pt>
                <c:pt idx="9">
                  <c:v>248</c:v>
                </c:pt>
                <c:pt idx="12">
                  <c:v>271</c:v>
                </c:pt>
              </c:numCache>
            </c:numRef>
          </c:val>
          <c:extLst>
            <c:ext xmlns:c16="http://schemas.microsoft.com/office/drawing/2014/chart" uri="{C3380CC4-5D6E-409C-BE32-E72D297353CC}">
              <c16:uniqueId val="{00000004-7E0E-4C39-B31B-7E5D1FB6BB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0E-4C39-B31B-7E5D1FB6BB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0E-4C39-B31B-7E5D1FB6BB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3993</c:v>
                </c:pt>
                <c:pt idx="3">
                  <c:v>4279</c:v>
                </c:pt>
                <c:pt idx="6">
                  <c:v>3993</c:v>
                </c:pt>
                <c:pt idx="9">
                  <c:v>3971</c:v>
                </c:pt>
                <c:pt idx="12">
                  <c:v>3744</c:v>
                </c:pt>
              </c:numCache>
            </c:numRef>
          </c:val>
          <c:extLst>
            <c:ext xmlns:c16="http://schemas.microsoft.com/office/drawing/2014/chart" uri="{C3380CC4-5D6E-409C-BE32-E72D297353CC}">
              <c16:uniqueId val="{00000007-7E0E-4C39-B31B-7E5D1FB6BB2C}"/>
            </c:ext>
          </c:extLst>
        </c:ser>
        <c:dLbls>
          <c:showLegendKey val="0"/>
          <c:showVal val="0"/>
          <c:showCatName val="0"/>
          <c:showSerName val="0"/>
          <c:showPercent val="0"/>
          <c:showBubbleSize val="0"/>
        </c:dLbls>
        <c:gapWidth val="100"/>
        <c:overlap val="100"/>
        <c:axId val="-1398977296"/>
        <c:axId val="-139899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1946</c:v>
                </c:pt>
                <c:pt idx="2">
                  <c:v>#N/A</c:v>
                </c:pt>
                <c:pt idx="3">
                  <c:v>#N/A</c:v>
                </c:pt>
                <c:pt idx="4">
                  <c:v>2112</c:v>
                </c:pt>
                <c:pt idx="5">
                  <c:v>#N/A</c:v>
                </c:pt>
                <c:pt idx="6">
                  <c:v>#N/A</c:v>
                </c:pt>
                <c:pt idx="7">
                  <c:v>1820</c:v>
                </c:pt>
                <c:pt idx="8">
                  <c:v>#N/A</c:v>
                </c:pt>
                <c:pt idx="9">
                  <c:v>#N/A</c:v>
                </c:pt>
                <c:pt idx="10">
                  <c:v>1727</c:v>
                </c:pt>
                <c:pt idx="11">
                  <c:v>#N/A</c:v>
                </c:pt>
                <c:pt idx="12">
                  <c:v>#N/A</c:v>
                </c:pt>
                <c:pt idx="13">
                  <c:v>1620</c:v>
                </c:pt>
                <c:pt idx="14">
                  <c:v>#N/A</c:v>
                </c:pt>
              </c:numCache>
            </c:numRef>
          </c:val>
          <c:smooth val="0"/>
          <c:extLst>
            <c:ext xmlns:c16="http://schemas.microsoft.com/office/drawing/2014/chart" uri="{C3380CC4-5D6E-409C-BE32-E72D297353CC}">
              <c16:uniqueId val="{00000008-7E0E-4C39-B31B-7E5D1FB6BB2C}"/>
            </c:ext>
          </c:extLst>
        </c:ser>
        <c:dLbls>
          <c:showLegendKey val="0"/>
          <c:showVal val="0"/>
          <c:showCatName val="0"/>
          <c:showSerName val="0"/>
          <c:showPercent val="0"/>
          <c:showBubbleSize val="0"/>
        </c:dLbls>
        <c:marker val="1"/>
        <c:smooth val="0"/>
        <c:axId val="-1398977296"/>
        <c:axId val="-1398993616"/>
      </c:lineChart>
      <c:catAx>
        <c:axId val="-139897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8993616"/>
        <c:crosses val="autoZero"/>
        <c:auto val="1"/>
        <c:lblAlgn val="ctr"/>
        <c:lblOffset val="100"/>
        <c:tickLblSkip val="1"/>
        <c:tickMarkSkip val="1"/>
        <c:noMultiLvlLbl val="0"/>
      </c:catAx>
      <c:valAx>
        <c:axId val="-139899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97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20054</c:v>
                </c:pt>
                <c:pt idx="5">
                  <c:v>19494</c:v>
                </c:pt>
                <c:pt idx="8">
                  <c:v>18738</c:v>
                </c:pt>
                <c:pt idx="11">
                  <c:v>17809</c:v>
                </c:pt>
                <c:pt idx="14">
                  <c:v>17055</c:v>
                </c:pt>
              </c:numCache>
            </c:numRef>
          </c:val>
          <c:extLst>
            <c:ext xmlns:c16="http://schemas.microsoft.com/office/drawing/2014/chart" uri="{C3380CC4-5D6E-409C-BE32-E72D297353CC}">
              <c16:uniqueId val="{00000000-4BDD-4D12-A9BD-09AEA02CAA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8842</c:v>
                </c:pt>
                <c:pt idx="5">
                  <c:v>8765</c:v>
                </c:pt>
                <c:pt idx="8">
                  <c:v>8162</c:v>
                </c:pt>
                <c:pt idx="11">
                  <c:v>7732</c:v>
                </c:pt>
                <c:pt idx="14">
                  <c:v>7350</c:v>
                </c:pt>
              </c:numCache>
            </c:numRef>
          </c:val>
          <c:extLst>
            <c:ext xmlns:c16="http://schemas.microsoft.com/office/drawing/2014/chart" uri="{C3380CC4-5D6E-409C-BE32-E72D297353CC}">
              <c16:uniqueId val="{00000001-4BDD-4D12-A9BD-09AEA02CAA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4471</c:v>
                </c:pt>
                <c:pt idx="5">
                  <c:v>5427</c:v>
                </c:pt>
                <c:pt idx="8">
                  <c:v>4703</c:v>
                </c:pt>
                <c:pt idx="11">
                  <c:v>5072</c:v>
                </c:pt>
                <c:pt idx="14">
                  <c:v>5573</c:v>
                </c:pt>
              </c:numCache>
            </c:numRef>
          </c:val>
          <c:extLst>
            <c:ext xmlns:c16="http://schemas.microsoft.com/office/drawing/2014/chart" uri="{C3380CC4-5D6E-409C-BE32-E72D297353CC}">
              <c16:uniqueId val="{00000002-4BDD-4D12-A9BD-09AEA02CAA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DD-4D12-A9BD-09AEA02CAA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DD-4D12-A9BD-09AEA02CAA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DD-4D12-A9BD-09AEA02CAA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930</c:v>
                </c:pt>
                <c:pt idx="3">
                  <c:v>932</c:v>
                </c:pt>
                <c:pt idx="6">
                  <c:v>134</c:v>
                </c:pt>
                <c:pt idx="9">
                  <c:v>2</c:v>
                </c:pt>
                <c:pt idx="12">
                  <c:v>0</c:v>
                </c:pt>
              </c:numCache>
            </c:numRef>
          </c:val>
          <c:extLst>
            <c:ext xmlns:c16="http://schemas.microsoft.com/office/drawing/2014/chart" uri="{C3380CC4-5D6E-409C-BE32-E72D297353CC}">
              <c16:uniqueId val="{00000006-4BDD-4D12-A9BD-09AEA02CAA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690</c:v>
                </c:pt>
                <c:pt idx="3">
                  <c:v>656</c:v>
                </c:pt>
                <c:pt idx="6">
                  <c:v>628</c:v>
                </c:pt>
                <c:pt idx="9">
                  <c:v>584</c:v>
                </c:pt>
                <c:pt idx="12">
                  <c:v>561</c:v>
                </c:pt>
              </c:numCache>
            </c:numRef>
          </c:val>
          <c:extLst>
            <c:ext xmlns:c16="http://schemas.microsoft.com/office/drawing/2014/chart" uri="{C3380CC4-5D6E-409C-BE32-E72D297353CC}">
              <c16:uniqueId val="{00000007-4BDD-4D12-A9BD-09AEA02CAA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5448</c:v>
                </c:pt>
                <c:pt idx="3">
                  <c:v>5173</c:v>
                </c:pt>
                <c:pt idx="6">
                  <c:v>4534</c:v>
                </c:pt>
                <c:pt idx="9">
                  <c:v>4200</c:v>
                </c:pt>
                <c:pt idx="12">
                  <c:v>3750</c:v>
                </c:pt>
              </c:numCache>
            </c:numRef>
          </c:val>
          <c:extLst>
            <c:ext xmlns:c16="http://schemas.microsoft.com/office/drawing/2014/chart" uri="{C3380CC4-5D6E-409C-BE32-E72D297353CC}">
              <c16:uniqueId val="{00000008-4BDD-4D12-A9BD-09AEA02CAA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1153</c:v>
                </c:pt>
                <c:pt idx="3">
                  <c:v>1091</c:v>
                </c:pt>
                <c:pt idx="6">
                  <c:v>967</c:v>
                </c:pt>
                <c:pt idx="9">
                  <c:v>843</c:v>
                </c:pt>
                <c:pt idx="12">
                  <c:v>719</c:v>
                </c:pt>
              </c:numCache>
            </c:numRef>
          </c:val>
          <c:extLst>
            <c:ext xmlns:c16="http://schemas.microsoft.com/office/drawing/2014/chart" uri="{C3380CC4-5D6E-409C-BE32-E72D297353CC}">
              <c16:uniqueId val="{00000009-4BDD-4D12-A9BD-09AEA02CAA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46232</c:v>
                </c:pt>
                <c:pt idx="3">
                  <c:v>45663</c:v>
                </c:pt>
                <c:pt idx="6">
                  <c:v>44013</c:v>
                </c:pt>
                <c:pt idx="9">
                  <c:v>41776</c:v>
                </c:pt>
                <c:pt idx="12">
                  <c:v>39997</c:v>
                </c:pt>
              </c:numCache>
            </c:numRef>
          </c:val>
          <c:extLst>
            <c:ext xmlns:c16="http://schemas.microsoft.com/office/drawing/2014/chart" uri="{C3380CC4-5D6E-409C-BE32-E72D297353CC}">
              <c16:uniqueId val="{0000000A-4BDD-4D12-A9BD-09AEA02CAAF4}"/>
            </c:ext>
          </c:extLst>
        </c:ser>
        <c:dLbls>
          <c:showLegendKey val="0"/>
          <c:showVal val="0"/>
          <c:showCatName val="0"/>
          <c:showSerName val="0"/>
          <c:showPercent val="0"/>
          <c:showBubbleSize val="0"/>
        </c:dLbls>
        <c:gapWidth val="100"/>
        <c:overlap val="100"/>
        <c:axId val="-1399002320"/>
        <c:axId val="-139899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21087</c:v>
                </c:pt>
                <c:pt idx="2">
                  <c:v>#N/A</c:v>
                </c:pt>
                <c:pt idx="3">
                  <c:v>#N/A</c:v>
                </c:pt>
                <c:pt idx="4">
                  <c:v>19831</c:v>
                </c:pt>
                <c:pt idx="5">
                  <c:v>#N/A</c:v>
                </c:pt>
                <c:pt idx="6">
                  <c:v>#N/A</c:v>
                </c:pt>
                <c:pt idx="7">
                  <c:v>18673</c:v>
                </c:pt>
                <c:pt idx="8">
                  <c:v>#N/A</c:v>
                </c:pt>
                <c:pt idx="9">
                  <c:v>#N/A</c:v>
                </c:pt>
                <c:pt idx="10">
                  <c:v>16792</c:v>
                </c:pt>
                <c:pt idx="11">
                  <c:v>#N/A</c:v>
                </c:pt>
                <c:pt idx="12">
                  <c:v>#N/A</c:v>
                </c:pt>
                <c:pt idx="13">
                  <c:v>15049</c:v>
                </c:pt>
                <c:pt idx="14">
                  <c:v>#N/A</c:v>
                </c:pt>
              </c:numCache>
            </c:numRef>
          </c:val>
          <c:smooth val="0"/>
          <c:extLst>
            <c:ext xmlns:c16="http://schemas.microsoft.com/office/drawing/2014/chart" uri="{C3380CC4-5D6E-409C-BE32-E72D297353CC}">
              <c16:uniqueId val="{0000000B-4BDD-4D12-A9BD-09AEA02CAAF4}"/>
            </c:ext>
          </c:extLst>
        </c:ser>
        <c:dLbls>
          <c:showLegendKey val="0"/>
          <c:showVal val="0"/>
          <c:showCatName val="0"/>
          <c:showSerName val="0"/>
          <c:showPercent val="0"/>
          <c:showBubbleSize val="0"/>
        </c:dLbls>
        <c:marker val="1"/>
        <c:smooth val="0"/>
        <c:axId val="-1399002320"/>
        <c:axId val="-1398999056"/>
      </c:lineChart>
      <c:catAx>
        <c:axId val="-139900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8999056"/>
        <c:crosses val="autoZero"/>
        <c:auto val="1"/>
        <c:lblAlgn val="ctr"/>
        <c:lblOffset val="100"/>
        <c:tickLblSkip val="1"/>
        <c:tickMarkSkip val="1"/>
        <c:noMultiLvlLbl val="0"/>
      </c:catAx>
      <c:valAx>
        <c:axId val="-139899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00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1116</c:v>
                </c:pt>
                <c:pt idx="1">
                  <c:v>1371</c:v>
                </c:pt>
                <c:pt idx="2">
                  <c:v>1673</c:v>
                </c:pt>
              </c:numCache>
            </c:numRef>
          </c:val>
          <c:extLst>
            <c:ext xmlns:c16="http://schemas.microsoft.com/office/drawing/2014/chart" uri="{C3380CC4-5D6E-409C-BE32-E72D297353CC}">
              <c16:uniqueId val="{00000000-0E01-4271-B6BA-C9F7729E2C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2028</c:v>
                </c:pt>
                <c:pt idx="1">
                  <c:v>2374</c:v>
                </c:pt>
                <c:pt idx="2">
                  <c:v>2865</c:v>
                </c:pt>
              </c:numCache>
            </c:numRef>
          </c:val>
          <c:extLst>
            <c:ext xmlns:c16="http://schemas.microsoft.com/office/drawing/2014/chart" uri="{C3380CC4-5D6E-409C-BE32-E72D297353CC}">
              <c16:uniqueId val="{00000001-0E01-4271-B6BA-C9F7729E2C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1193</c:v>
                </c:pt>
                <c:pt idx="1">
                  <c:v>890</c:v>
                </c:pt>
                <c:pt idx="2">
                  <c:v>630</c:v>
                </c:pt>
              </c:numCache>
            </c:numRef>
          </c:val>
          <c:extLst>
            <c:ext xmlns:c16="http://schemas.microsoft.com/office/drawing/2014/chart" uri="{C3380CC4-5D6E-409C-BE32-E72D297353CC}">
              <c16:uniqueId val="{00000002-0E01-4271-B6BA-C9F7729E2CEB}"/>
            </c:ext>
          </c:extLst>
        </c:ser>
        <c:dLbls>
          <c:showLegendKey val="0"/>
          <c:showVal val="0"/>
          <c:showCatName val="0"/>
          <c:showSerName val="0"/>
          <c:showPercent val="0"/>
          <c:showBubbleSize val="0"/>
        </c:dLbls>
        <c:gapWidth val="120"/>
        <c:overlap val="100"/>
        <c:axId val="-1398977840"/>
        <c:axId val="-1398982736"/>
      </c:barChart>
      <c:catAx>
        <c:axId val="-139897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8982736"/>
        <c:crosses val="autoZero"/>
        <c:auto val="1"/>
        <c:lblAlgn val="ctr"/>
        <c:lblOffset val="100"/>
        <c:tickLblSkip val="1"/>
        <c:tickMarkSkip val="1"/>
        <c:noMultiLvlLbl val="0"/>
      </c:catAx>
      <c:valAx>
        <c:axId val="-1398982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897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{9700680E-255F-4F6E-8E08-D245BA1EB109}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52A-4BA9-BAEB-BE38F5D5A6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{180A5BF1-82E5-4BCC-831F-C6830ED3FAA5}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2A-4BA9-BAEB-BE38F5D5A6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{51B16AEE-86D2-45F4-BEAE-9645EDB687FA}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2A-4BA9-BAEB-BE38F5D5A6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{180C44D6-73FD-4552-B562-FE7F4BF363FB}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2A-4BA9-BAEB-BE38F5D5A6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{C1A9AF7F-19C8-448C-9F49-2B3D575E18FB}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2A-4BA9-BAEB-BE38F5D5A6B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{33BAFFD6-8749-4C26-B7E5-7F5B726DA644}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52A-4BA9-BAEB-BE38F5D5A6B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{E51C2E23-A585-4F7E-BC92-BD4D65C8F38F}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52A-4BA9-BAEB-BE38F5D5A6B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{0301F2BA-5C35-49D2-9223-3DD54509F3EB}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52A-4BA9-BAEB-BE38F5D5A6B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{B1CEDE9B-526F-4D59-9D97-729E0856F1AA}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52A-4BA9-BAEB-BE38F5D5A6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58.9</c:v>
                </c:pt>
                <c:pt idx="16">
                  <c:v>57</c:v>
                </c:pt>
                <c:pt idx="24">
                  <c:v>58.3</c:v>
                </c:pt>
                <c:pt idx="32">
                  <c:v>59.4</c:v>
                </c:pt>
              </c:numCache>
            </c:numRef>
          </c:xVal>
          <c:yVal>
            <c:numRef>
              <c:f>公会計指標分析・財政指標組合せ分析表!$BP$51:$DC$51</c:f>
              <c:numCache>
                <c:formatCode>#,##0.0;"▲ "#,##0.0</c:formatCode>
                <c:ptCount val="40"/>
                <c:pt idx="0">
                  <c:v>174</c:v>
                </c:pt>
                <c:pt idx="8">
                  <c:v>161</c:v>
                </c:pt>
                <c:pt idx="16">
                  <c:v>149.1</c:v>
                </c:pt>
                <c:pt idx="24">
                  <c:v>131.4</c:v>
                </c:pt>
                <c:pt idx="32">
                  <c:v>110.3</c:v>
                </c:pt>
              </c:numCache>
            </c:numRef>
          </c:yVal>
          <c:smooth val="0"/>
          <c:extLst>
            <c:ext xmlns:c16="http://schemas.microsoft.com/office/drawing/2014/chart" uri="{C3380CC4-5D6E-409C-BE32-E72D297353CC}">
              <c16:uniqueId val="{00000009-F52A-4BA9-BAEB-BE38F5D5A6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{882699AA-9C13-4C8D-A4FA-135747E0A23F}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52A-4BA9-BAEB-BE38F5D5A6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{8EB27812-E1AC-4478-A1AF-4A644AE03CC6}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2A-4BA9-BAEB-BE38F5D5A6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{69866833-0C31-4F4E-82D6-61809FDCCBFF}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2A-4BA9-BAEB-BE38F5D5A6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{4B5B517C-DEF0-4C78-9313-62AB8F3CA2A0}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2A-4BA9-BAEB-BE38F5D5A6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{F3393F1C-BB63-4843-8AF2-FB8EEA6C5214}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2A-4BA9-BAEB-BE38F5D5A6B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{8263B099-2D13-45CF-B898-CA9EFE4F7A6E}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52A-4BA9-BAEB-BE38F5D5A6B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{566CBC23-B9F6-460B-8B26-AA97533AE68E}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52A-4BA9-BAEB-BE38F5D5A6BC}"/>
                </c:ext>
              </c:extLst>
            </c:dLbl>
            <c:dLbl>
              <c:idx val="24"/>
              <c:layout>
                <c:manualLayout>
                  <c:x val="-3.8390681010890965E-2"/>
                  <c:y val="-4.585674748523216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{8455AD70-4615-4882-8844-98AC16F7CCFB}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52A-4BA9-BAEB-BE38F5D5A6BC}"/>
                </c:ext>
              </c:extLst>
            </c:dLbl>
            <c:dLbl>
              <c:idx val="32"/>
              <c:layout>
                <c:manualLayout>
                  <c:x val="-2.5640820289577388E-2"/>
                  <c:y val="-8.362133672649819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{ECFEC946-43E8-41E0-B0DE-5E10CE5A1023}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52A-4BA9-BAEB-BE38F5D5A6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F52A-4BA9-BAEB-BE38F5D5A6BC}"/>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{EE2E8551-03EC-414D-A97F-9701121E9389}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510-453A-AACB-9BD7DD23FA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{DC0FF7CC-AB51-4E48-87B7-8FFE3CC6562D}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10-453A-AACB-9BD7DD23FA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{E73A2DAA-E272-45DB-9D86-86BD7E6305C2}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10-453A-AACB-9BD7DD23FA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{81B9F9CC-4C3B-4E9A-8C18-AD76035B6F0E}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10-453A-AACB-9BD7DD23FA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{75D8A7A6-D5B4-442A-AE6C-FB3BC916E762}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10-453A-AACB-9BD7DD23FA7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{3B6DA295-FC7F-4B0C-9E7C-4EC986B38F91}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510-453A-AACB-9BD7DD23FA7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{5AFDA209-C4E2-4433-A7C9-9BF97166FF44}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510-453A-AACB-9BD7DD23FA7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{568A960D-B773-42D9-88A7-19039678CA83}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510-453A-AACB-9BD7DD23FA7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{CA82D28E-B539-47B3-9004-A55E81B908E0}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510-453A-AACB-9BD7DD23FA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16.7</c:v>
                </c:pt>
                <c:pt idx="16">
                  <c:v>15.9</c:v>
                </c:pt>
                <c:pt idx="24">
                  <c:v>15</c:v>
                </c:pt>
                <c:pt idx="32">
                  <c:v>13.3</c:v>
                </c:pt>
              </c:numCache>
            </c:numRef>
          </c:xVal>
          <c:yVal>
            <c:numRef>
              <c:f>公会計指標分析・財政指標組合せ分析表!$BP$73:$DC$73</c:f>
              <c:numCache>
                <c:formatCode>#,##0.0;"▲ "#,##0.0</c:formatCode>
                <c:ptCount val="40"/>
                <c:pt idx="0">
                  <c:v>174</c:v>
                </c:pt>
                <c:pt idx="8">
                  <c:v>161</c:v>
                </c:pt>
                <c:pt idx="16">
                  <c:v>149.1</c:v>
                </c:pt>
                <c:pt idx="24">
                  <c:v>131.4</c:v>
                </c:pt>
                <c:pt idx="32">
                  <c:v>110.3</c:v>
                </c:pt>
              </c:numCache>
            </c:numRef>
          </c:yVal>
          <c:smooth val="0"/>
          <c:extLst>
            <c:ext xmlns:c16="http://schemas.microsoft.com/office/drawing/2014/chart" uri="{C3380CC4-5D6E-409C-BE32-E72D297353CC}">
              <c16:uniqueId val="{00000009-9510-453A-AACB-9BD7DD23FA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80382791608082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{9BFA4F72-D090-4F39-B858-96D3E9A94416}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510-453A-AACB-9BD7DD23FA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{D497383F-3143-408B-B266-5252B1675A67}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10-453A-AACB-9BD7DD23FA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{899AF5D5-26E6-47D2-90BF-33E59514C2F6}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10-453A-AACB-9BD7DD23FA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{2C5C094A-CDAF-46B0-BD9C-946B58A1FE8E}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10-453A-AACB-9BD7DD23FA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{3AEC13FA-7A9D-4A8A-B1E1-DB46026799D3}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10-453A-AACB-9BD7DD23FA7E}"/>
                </c:ext>
              </c:extLst>
            </c:dLbl>
            <c:dLbl>
              <c:idx val="8"/>
              <c:layout>
                <c:manualLayout>
                  <c:x val="-2.4592155322140569E-2"/>
                  <c:y val="-3.181058793471092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{E1662523-DD92-460D-BC62-01C59EC08113}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510-453A-AACB-9BD7DD23FA7E}"/>
                </c:ext>
              </c:extLst>
            </c:dLbl>
            <c:dLbl>
              <c:idx val="16"/>
              <c:layout>
                <c:manualLayout>
                  <c:x val="-3.1697991619110633E-2"/>
                  <c:y val="-0.10415338100303649"/>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{79F82A3B-C8FE-4882-94F8-8D223CA09BEE}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510-453A-AACB-9BD7DD23FA7E}"/>
                </c:ext>
              </c:extLst>
            </c:dLbl>
            <c:dLbl>
              <c:idx val="24"/>
              <c:layout>
                <c:manualLayout>
                  <c:x val="-3.1570342725075584E-2"/>
                  <c:y val="-7.65141204199993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{10FF7508-83DD-477E-9259-D62883506288}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510-453A-AACB-9BD7DD23FA7E}"/>
                </c:ext>
              </c:extLst>
            </c:dLbl>
            <c:dLbl>
              <c:idx val="32"/>
              <c:layout>
                <c:manualLayout>
                  <c:x val="-3.1570342725075584E-2"/>
                  <c:y val="-3.71886702372137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{918BB662-7578-403E-9EB0-957CB7D9FF34}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510-453A-AACB-9BD7DD23FA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510-453A-AACB-9BD7DD23FA7E}"/>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新）集中改革プランなどにより普通建設事業を平準化させ、地方債の発行額を抑制しプライマリーバランスの黒字化に努めてきたことで平成２３年度からは横ばい・減少傾向であり、平成２９年度は微増となったものの、今年度は国道８号バイパス用地取得にかかる公共用地先行取得債の一部が完済したことなどにより、昨年度に引き続き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今後も引き続きプライマリーバランスの黒字を維持することで数値の低減に努める。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制度開始以来、全国でも上位を占める指数を示してきたが、これは、人口の急増に対応するための施設を比較的短期間の間に整備したこと（地方債残高の増加）、また、新幹線新駅建設に伴う区画整理用地の土地開発公社による先行取得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現在では（新）集中改革プランなどにより、普通建設事業を平準化させ、地方債発行額の抑制に努めており、表中最下段にある将来負担比率の分子は減少を続けている。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また、新駅建設中止後の跡地の問題については、後継プランに基づき必要なインフラ整備を進め、企業誘致を積極的に行ってきた。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今後もプライマリーバランスの黒字を維持することなどにより、引き続き数値の低減に努める。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滋賀県栗東市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財政調整基金は不測の事態により必要となる経費に充てる財源として積み立てたことにより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百万円増加し、減債基金にも積み立てをして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新幹線新駅中止後の「まちづくり基本構想（後継プラン）」の実施に係る経費等の財源として東海道新幹線（仮称）びわこ栗東駅建設等整備基金を取り崩したことなどにより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（新）集中改革プランの改革効果を持続し財政健全化に努めることで、長期的には財政調整基金及び減債基金の残高の標準財政規模比が県内市町平均以上を維持することを目指す。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・東海道新幹線（仮称）びわこ栗東駅建設等整備基金：東海道新幹線（仮称）びわこ栗東駅の建設等整備（当該整備の中止への対応を含む。）を円滑かつ効率的に行うために要する経費。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・ふるさとりっとう応援基金：明日を担う子どもを育てる元気なまちづくり事業など元気なまちづくりに資することを目的とした事業に要する経費。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・東海道新幹線（仮称）びわこ栗東駅建設等整備基金：新幹線新駅中止後の「まちづくり基本構想（後継プラン）」の実施に係る経費等の財源として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百万円を取り崩した一方、新幹線新駅中止に係る県から市への財政上の支援などにより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百万円積み立てたことにより、今年度の残高は昨年度から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・ふるさとりっとう応援基金：使途に応じて対象事業費充当分を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百万円取り崩した一方、ふるさとりっとう応援寄附金など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百万円積み立てたことにより、今年度の残高は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・東海道新幹線（仮称）びわこ栗東駅建設等整備基金：「まちづくり基本構想（後継プラン）」に基づく整備が進み、今後は減少していく見通しである。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市の特名産や「馬」に関するグッズ・体験型返礼品を含め、ふるさと納税ポータルサイトの追加を行いながら、更なる寄附の推進につなげることで基金を確保しつつ、元気なまちづくりに資することを目的とした事業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不測の事態により必要となる経費に充てる財源として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百万円を積み立てたことにより、今年度の残高は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（新）集中改革プランの改革効果を持続し財政健全化に努めることで、減債基金を合算した残高が短期的には標準財政規模比の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減債基金へ今後の第三セクター等改革推進債をはじめとした地方債の償還に充てるための財源として、旧土地開発公社保有土地の売却収入など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百万円積み立てたことにより、今年度の残高は昨年度から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（新）集中改革プランの改革効果を持続し財政健全化に努めることで、財政調整基金を合算した残高が短期的には標準財政規模比の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類似団体内平均や全国平均を下回っているが、滋賀県平均は上回っており、学校施設、幼稚園・保育所施設等の老朽化が進んでいることからも、引き続き老朽化対策を実施していく必要がある。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1" name="楕円 80"/>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67962</xdr:rowOff>
    </xdr:from>
    <xdr:ext cx="405111" cy="259045"/>
    <xdr:sp macro="" textlink="">
      <xdr:nvSpPr>
        <xdr:cNvPr id="82" name="有形固定資産減価償却率該当値テキスト"/>
        <xdr:cNvSpPr txBox="1"/>
      </xdr:nvSpPr>
      <xdr:spPr>
        <a:xfrm>
          <a:off x="48133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5503</xdr:rowOff>
    </xdr:from>
    <xdr:to>
      <xdr:col>19</xdr:col>
      <xdr:colOff>187325</xdr:colOff>
      <xdr:row>30</xdr:row>
      <xdr:rowOff>107103</xdr:rowOff>
    </xdr:to>
    <xdr:sp macro="" textlink="">
      <xdr:nvSpPr>
        <xdr:cNvPr id="83" name="楕円 82"/>
        <xdr:cNvSpPr/>
      </xdr:nvSpPr>
      <xdr:spPr>
        <a:xfrm>
          <a:off x="4000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95885</xdr:rowOff>
    </xdr:to>
    <xdr:cxnSp macro="">
      <xdr:nvCxnSpPr>
        <xdr:cNvPr id="84" name="直線コネクタ 83"/>
        <xdr:cNvCxnSpPr/>
      </xdr:nvCxnSpPr>
      <xdr:spPr>
        <a:xfrm>
          <a:off x="4051300" y="597132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5" name="楕円 84"/>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56303</xdr:rowOff>
    </xdr:to>
    <xdr:cxnSp macro="">
      <xdr:nvCxnSpPr>
        <xdr:cNvPr id="86" name="直線コネクタ 85"/>
        <xdr:cNvCxnSpPr/>
      </xdr:nvCxnSpPr>
      <xdr:spPr>
        <a:xfrm>
          <a:off x="3289300" y="592455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27093</xdr:rowOff>
    </xdr:from>
    <xdr:to>
      <xdr:col>11</xdr:col>
      <xdr:colOff>187325</xdr:colOff>
      <xdr:row>30</xdr:row>
      <xdr:rowOff>128693</xdr:rowOff>
    </xdr:to>
    <xdr:sp macro="" textlink="">
      <xdr:nvSpPr>
        <xdr:cNvPr id="87" name="楕円 86"/>
        <xdr:cNvSpPr/>
      </xdr:nvSpPr>
      <xdr:spPr>
        <a:xfrm>
          <a:off x="2476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77893</xdr:rowOff>
    </xdr:to>
    <xdr:cxnSp macro="">
      <xdr:nvCxnSpPr>
        <xdr:cNvPr id="88" name="直線コネクタ 87"/>
        <xdr:cNvCxnSpPr/>
      </xdr:nvCxnSpPr>
      <xdr:spPr>
        <a:xfrm flipV="1">
          <a:off x="2527300" y="592455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89" name="楕円 88"/>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77893</xdr:rowOff>
    </xdr:to>
    <xdr:cxnSp macro="">
      <xdr:nvCxnSpPr>
        <xdr:cNvPr id="90" name="直線コネクタ 89"/>
        <xdr:cNvCxnSpPr/>
      </xdr:nvCxnSpPr>
      <xdr:spPr>
        <a:xfrm>
          <a:off x="1765300" y="5989320"/>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123630</xdr:rowOff>
    </xdr:from>
    <xdr:ext cx="405111" cy="259045"/>
    <xdr:sp macro="" textlink="">
      <xdr:nvSpPr>
        <xdr:cNvPr id="95" name="n_1mainValue有形固定資産減価償却率"/>
        <xdr:cNvSpPr txBox="1"/>
      </xdr:nvSpPr>
      <xdr:spPr>
        <a:xfrm>
          <a:off x="38360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96" name="n_2mainValue有形固定資産減価償却率"/>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119820</xdr:rowOff>
    </xdr:from>
    <xdr:ext cx="405111" cy="259045"/>
    <xdr:sp macro="" textlink="">
      <xdr:nvSpPr>
        <xdr:cNvPr id="97" name="n_3mainValue有形固定資産減価償却率"/>
        <xdr:cNvSpPr txBox="1"/>
      </xdr:nvSpPr>
      <xdr:spPr>
        <a:xfrm>
          <a:off x="2324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8" name="n_4main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等と比較すると、かなり高い値となっている。これは人口の急増に対応するために学校施設、総合福祉保健センター、環境センター等を比較的短期間で整備したことや新幹線新駅建設に伴う区画整理用地の土地開発公社による先行取得などにより、将来負担額が大きくなっていることが主な要因で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現在は、下記のとおり将来負担比率が減少傾向であり、今後もプライマリーバランスの黒字を維持することなどにより、引き続き比率の低減に努める。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166109</xdr:rowOff>
    </xdr:from>
    <xdr:to>
      <xdr:col>76</xdr:col>
      <xdr:colOff>73025</xdr:colOff>
      <xdr:row>31</xdr:row>
      <xdr:rowOff>96259</xdr:rowOff>
    </xdr:to>
    <xdr:sp macro="" textlink="">
      <xdr:nvSpPr>
        <xdr:cNvPr id="143" name="楕円 142"/>
        <xdr:cNvSpPr/>
      </xdr:nvSpPr>
      <xdr:spPr>
        <a:xfrm>
          <a:off x="14744700" y="60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144536</xdr:rowOff>
    </xdr:from>
    <xdr:ext cx="469744" cy="259045"/>
    <xdr:sp macro="" textlink="">
      <xdr:nvSpPr>
        <xdr:cNvPr id="144" name="債務償還比率該当値テキスト"/>
        <xdr:cNvSpPr txBox="1"/>
      </xdr:nvSpPr>
      <xdr:spPr>
        <a:xfrm>
          <a:off x="14846300" y="60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126958</xdr:rowOff>
    </xdr:from>
    <xdr:to>
      <xdr:col>72</xdr:col>
      <xdr:colOff>123825</xdr:colOff>
      <xdr:row>32</xdr:row>
      <xdr:rowOff>57108</xdr:rowOff>
    </xdr:to>
    <xdr:sp macro="" textlink="">
      <xdr:nvSpPr>
        <xdr:cNvPr id="145" name="楕円 144"/>
        <xdr:cNvSpPr/>
      </xdr:nvSpPr>
      <xdr:spPr>
        <a:xfrm>
          <a:off x="14033500" y="62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45459</xdr:rowOff>
    </xdr:from>
    <xdr:to>
      <xdr:col>76</xdr:col>
      <xdr:colOff>22225</xdr:colOff>
      <xdr:row>32</xdr:row>
      <xdr:rowOff>6308</xdr:rowOff>
    </xdr:to>
    <xdr:cxnSp macro="">
      <xdr:nvCxnSpPr>
        <xdr:cNvPr id="146" name="直線コネクタ 145"/>
        <xdr:cNvCxnSpPr/>
      </xdr:nvCxnSpPr>
      <xdr:spPr>
        <a:xfrm flipV="1">
          <a:off x="14084300" y="6131934"/>
          <a:ext cx="711200" cy="13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41748</xdr:rowOff>
    </xdr:from>
    <xdr:to>
      <xdr:col>68</xdr:col>
      <xdr:colOff>123825</xdr:colOff>
      <xdr:row>32</xdr:row>
      <xdr:rowOff>143348</xdr:rowOff>
    </xdr:to>
    <xdr:sp macro="" textlink="">
      <xdr:nvSpPr>
        <xdr:cNvPr id="147" name="楕円 146"/>
        <xdr:cNvSpPr/>
      </xdr:nvSpPr>
      <xdr:spPr>
        <a:xfrm>
          <a:off x="13271500" y="629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6308</xdr:rowOff>
    </xdr:from>
    <xdr:to>
      <xdr:col>72</xdr:col>
      <xdr:colOff>73025</xdr:colOff>
      <xdr:row>32</xdr:row>
      <xdr:rowOff>92548</xdr:rowOff>
    </xdr:to>
    <xdr:cxnSp macro="">
      <xdr:nvCxnSpPr>
        <xdr:cNvPr id="148" name="直線コネクタ 147"/>
        <xdr:cNvCxnSpPr/>
      </xdr:nvCxnSpPr>
      <xdr:spPr>
        <a:xfrm flipV="1">
          <a:off x="13322300" y="6264233"/>
          <a:ext cx="762000" cy="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92964</xdr:rowOff>
    </xdr:from>
    <xdr:to>
      <xdr:col>64</xdr:col>
      <xdr:colOff>123825</xdr:colOff>
      <xdr:row>33</xdr:row>
      <xdr:rowOff>23114</xdr:rowOff>
    </xdr:to>
    <xdr:sp macro="" textlink="">
      <xdr:nvSpPr>
        <xdr:cNvPr id="149" name="楕円 148"/>
        <xdr:cNvSpPr/>
      </xdr:nvSpPr>
      <xdr:spPr>
        <a:xfrm>
          <a:off x="12509500" y="63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92548</xdr:rowOff>
    </xdr:from>
    <xdr:to>
      <xdr:col>68</xdr:col>
      <xdr:colOff>73025</xdr:colOff>
      <xdr:row>32</xdr:row>
      <xdr:rowOff>143764</xdr:rowOff>
    </xdr:to>
    <xdr:cxnSp macro="">
      <xdr:nvCxnSpPr>
        <xdr:cNvPr id="150" name="直線コネクタ 149"/>
        <xdr:cNvCxnSpPr/>
      </xdr:nvCxnSpPr>
      <xdr:spPr>
        <a:xfrm flipV="1">
          <a:off x="12560300" y="6350473"/>
          <a:ext cx="762000" cy="5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83248</xdr:rowOff>
    </xdr:from>
    <xdr:to>
      <xdr:col>60</xdr:col>
      <xdr:colOff>123825</xdr:colOff>
      <xdr:row>33</xdr:row>
      <xdr:rowOff>13398</xdr:rowOff>
    </xdr:to>
    <xdr:sp macro="" textlink="">
      <xdr:nvSpPr>
        <xdr:cNvPr id="151" name="楕円 150"/>
        <xdr:cNvSpPr/>
      </xdr:nvSpPr>
      <xdr:spPr>
        <a:xfrm>
          <a:off x="11747500" y="63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134048</xdr:rowOff>
    </xdr:from>
    <xdr:to>
      <xdr:col>64</xdr:col>
      <xdr:colOff>73025</xdr:colOff>
      <xdr:row>32</xdr:row>
      <xdr:rowOff>143764</xdr:rowOff>
    </xdr:to>
    <xdr:cxnSp macro="">
      <xdr:nvCxnSpPr>
        <xdr:cNvPr id="152" name="直線コネクタ 151"/>
        <xdr:cNvCxnSpPr/>
      </xdr:nvCxnSpPr>
      <xdr:spPr>
        <a:xfrm>
          <a:off x="11798300" y="6391973"/>
          <a:ext cx="762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48235</xdr:rowOff>
    </xdr:from>
    <xdr:ext cx="469744" cy="259045"/>
    <xdr:sp macro="" textlink="">
      <xdr:nvSpPr>
        <xdr:cNvPr id="157" name="n_1mainValue債務償還比率"/>
        <xdr:cNvSpPr txBox="1"/>
      </xdr:nvSpPr>
      <xdr:spPr>
        <a:xfrm>
          <a:off x="13836727" y="630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134475</xdr:rowOff>
    </xdr:from>
    <xdr:ext cx="469744" cy="259045"/>
    <xdr:sp macro="" textlink="">
      <xdr:nvSpPr>
        <xdr:cNvPr id="158" name="n_2mainValue債務償還比率"/>
        <xdr:cNvSpPr txBox="1"/>
      </xdr:nvSpPr>
      <xdr:spPr>
        <a:xfrm>
          <a:off x="13087427" y="639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14241</xdr:rowOff>
    </xdr:from>
    <xdr:ext cx="469744" cy="259045"/>
    <xdr:sp macro="" textlink="">
      <xdr:nvSpPr>
        <xdr:cNvPr id="159" name="n_3mainValue債務償還比率"/>
        <xdr:cNvSpPr txBox="1"/>
      </xdr:nvSpPr>
      <xdr:spPr>
        <a:xfrm>
          <a:off x="12325427" y="64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4525</xdr:rowOff>
    </xdr:from>
    <xdr:ext cx="469744" cy="259045"/>
    <xdr:sp macro="" textlink="">
      <xdr:nvSpPr>
        <xdr:cNvPr id="160" name="n_4mainValue債務償還比率"/>
        <xdr:cNvSpPr txBox="1"/>
      </xdr:nvSpPr>
      <xdr:spPr>
        <a:xfrm>
          <a:off x="11563427" y="64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109237</xdr:rowOff>
    </xdr:from>
    <xdr:ext cx="405111" cy="259045"/>
    <xdr:sp macro="" textlink="">
      <xdr:nvSpPr>
        <xdr:cNvPr id="74" name="【道路】&#10;有形固定資産減価償却率該当値テキスト"/>
        <xdr:cNvSpPr txBox="1"/>
      </xdr:nvSpPr>
      <xdr:spPr>
        <a:xfrm>
          <a:off x="4673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5" name="楕円 74"/>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137160</xdr:rowOff>
    </xdr:to>
    <xdr:cxnSp macro="">
      <xdr:nvCxnSpPr>
        <xdr:cNvPr id="76" name="直線コネクタ 75"/>
        <xdr:cNvCxnSpPr/>
      </xdr:nvCxnSpPr>
      <xdr:spPr>
        <a:xfrm>
          <a:off x="3797300" y="64503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106680</xdr:rowOff>
    </xdr:to>
    <xdr:cxnSp macro="">
      <xdr:nvCxnSpPr>
        <xdr:cNvPr id="78" name="直線コネクタ 77"/>
        <xdr:cNvCxnSpPr/>
      </xdr:nvCxnSpPr>
      <xdr:spPr>
        <a:xfrm>
          <a:off x="2908300" y="6423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9" name="楕円 78"/>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80010</xdr:rowOff>
    </xdr:to>
    <xdr:cxnSp macro="">
      <xdr:nvCxnSpPr>
        <xdr:cNvPr id="80" name="直線コネクタ 79"/>
        <xdr:cNvCxnSpPr/>
      </xdr:nvCxnSpPr>
      <xdr:spPr>
        <a:xfrm>
          <a:off x="2019300" y="6395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145415</xdr:rowOff>
    </xdr:from>
    <xdr:to>
      <xdr:col>6</xdr:col>
      <xdr:colOff>38100</xdr:colOff>
      <xdr:row>37</xdr:row>
      <xdr:rowOff>75565</xdr:rowOff>
    </xdr:to>
    <xdr:sp macro="" textlink="">
      <xdr:nvSpPr>
        <xdr:cNvPr id="81" name="楕円 80"/>
        <xdr:cNvSpPr/>
      </xdr:nvSpPr>
      <xdr:spPr>
        <a:xfrm>
          <a:off x="107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24765</xdr:rowOff>
    </xdr:from>
    <xdr:to>
      <xdr:col>10</xdr:col>
      <xdr:colOff>114300</xdr:colOff>
      <xdr:row>37</xdr:row>
      <xdr:rowOff>51435</xdr:rowOff>
    </xdr:to>
    <xdr:cxnSp macro="">
      <xdr:nvCxnSpPr>
        <xdr:cNvPr id="82" name="直線コネクタ 81"/>
        <xdr:cNvCxnSpPr/>
      </xdr:nvCxnSpPr>
      <xdr:spPr>
        <a:xfrm>
          <a:off x="1130300" y="63684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7" name="n_1mainValue【道路】&#10;有形固定資産減価償却率"/>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8" name="n_2mainValue【道路】&#10;有形固定資産減価償却率"/>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9" name="n_3main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92092</xdr:rowOff>
    </xdr:from>
    <xdr:ext cx="405111" cy="259045"/>
    <xdr:sp macro="" textlink="">
      <xdr:nvSpPr>
        <xdr:cNvPr id="90" name="n_4mainValue【道路】&#10;有形固定資産減価償却率"/>
        <xdr:cNvSpPr txBox="1"/>
      </xdr:nvSpPr>
      <xdr:spPr>
        <a:xfrm>
          <a:off x="927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45117</xdr:rowOff>
    </xdr:from>
    <xdr:to>
      <xdr:col>55</xdr:col>
      <xdr:colOff>50800</xdr:colOff>
      <xdr:row>41</xdr:row>
      <xdr:rowOff>146717</xdr:rowOff>
    </xdr:to>
    <xdr:sp macro="" textlink="">
      <xdr:nvSpPr>
        <xdr:cNvPr id="130" name="楕円 129"/>
        <xdr:cNvSpPr/>
      </xdr:nvSpPr>
      <xdr:spPr>
        <a:xfrm>
          <a:off x="10426700" y="70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131494</xdr:rowOff>
    </xdr:from>
    <xdr:ext cx="469744" cy="259045"/>
    <xdr:sp macro="" textlink="">
      <xdr:nvSpPr>
        <xdr:cNvPr id="131" name="【道路】&#10;一人当たり延長該当値テキスト"/>
        <xdr:cNvSpPr txBox="1"/>
      </xdr:nvSpPr>
      <xdr:spPr>
        <a:xfrm>
          <a:off x="10515600" y="69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44679</xdr:rowOff>
    </xdr:from>
    <xdr:to>
      <xdr:col>50</xdr:col>
      <xdr:colOff>165100</xdr:colOff>
      <xdr:row>41</xdr:row>
      <xdr:rowOff>146279</xdr:rowOff>
    </xdr:to>
    <xdr:sp macro="" textlink="">
      <xdr:nvSpPr>
        <xdr:cNvPr id="132" name="楕円 131"/>
        <xdr:cNvSpPr/>
      </xdr:nvSpPr>
      <xdr:spPr>
        <a:xfrm>
          <a:off x="9588500" y="70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95479</xdr:rowOff>
    </xdr:from>
    <xdr:to>
      <xdr:col>55</xdr:col>
      <xdr:colOff>0</xdr:colOff>
      <xdr:row>41</xdr:row>
      <xdr:rowOff>95917</xdr:rowOff>
    </xdr:to>
    <xdr:cxnSp macro="">
      <xdr:nvCxnSpPr>
        <xdr:cNvPr id="133" name="直線コネクタ 132"/>
        <xdr:cNvCxnSpPr/>
      </xdr:nvCxnSpPr>
      <xdr:spPr>
        <a:xfrm>
          <a:off x="9639300" y="7124929"/>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43764</xdr:rowOff>
    </xdr:from>
    <xdr:to>
      <xdr:col>46</xdr:col>
      <xdr:colOff>38100</xdr:colOff>
      <xdr:row>41</xdr:row>
      <xdr:rowOff>145364</xdr:rowOff>
    </xdr:to>
    <xdr:sp macro="" textlink="">
      <xdr:nvSpPr>
        <xdr:cNvPr id="134" name="楕円 133"/>
        <xdr:cNvSpPr/>
      </xdr:nvSpPr>
      <xdr:spPr>
        <a:xfrm>
          <a:off x="8699500" y="70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94564</xdr:rowOff>
    </xdr:from>
    <xdr:to>
      <xdr:col>50</xdr:col>
      <xdr:colOff>114300</xdr:colOff>
      <xdr:row>41</xdr:row>
      <xdr:rowOff>95479</xdr:rowOff>
    </xdr:to>
    <xdr:cxnSp macro="">
      <xdr:nvCxnSpPr>
        <xdr:cNvPr id="135" name="直線コネクタ 134"/>
        <xdr:cNvCxnSpPr/>
      </xdr:nvCxnSpPr>
      <xdr:spPr>
        <a:xfrm>
          <a:off x="8750300" y="71240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42583</xdr:rowOff>
    </xdr:from>
    <xdr:to>
      <xdr:col>41</xdr:col>
      <xdr:colOff>101600</xdr:colOff>
      <xdr:row>41</xdr:row>
      <xdr:rowOff>144183</xdr:rowOff>
    </xdr:to>
    <xdr:sp macro="" textlink="">
      <xdr:nvSpPr>
        <xdr:cNvPr id="136" name="楕円 135"/>
        <xdr:cNvSpPr/>
      </xdr:nvSpPr>
      <xdr:spPr>
        <a:xfrm>
          <a:off x="7810500" y="70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93383</xdr:rowOff>
    </xdr:from>
    <xdr:to>
      <xdr:col>45</xdr:col>
      <xdr:colOff>177800</xdr:colOff>
      <xdr:row>41</xdr:row>
      <xdr:rowOff>94564</xdr:rowOff>
    </xdr:to>
    <xdr:cxnSp macro="">
      <xdr:nvCxnSpPr>
        <xdr:cNvPr id="137" name="直線コネクタ 136"/>
        <xdr:cNvCxnSpPr/>
      </xdr:nvCxnSpPr>
      <xdr:spPr>
        <a:xfrm>
          <a:off x="7861300" y="7122833"/>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41631</xdr:rowOff>
    </xdr:from>
    <xdr:to>
      <xdr:col>36</xdr:col>
      <xdr:colOff>165100</xdr:colOff>
      <xdr:row>41</xdr:row>
      <xdr:rowOff>143231</xdr:rowOff>
    </xdr:to>
    <xdr:sp macro="" textlink="">
      <xdr:nvSpPr>
        <xdr:cNvPr id="138" name="楕円 137"/>
        <xdr:cNvSpPr/>
      </xdr:nvSpPr>
      <xdr:spPr>
        <a:xfrm>
          <a:off x="6921500" y="70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92431</xdr:rowOff>
    </xdr:from>
    <xdr:to>
      <xdr:col>41</xdr:col>
      <xdr:colOff>50800</xdr:colOff>
      <xdr:row>41</xdr:row>
      <xdr:rowOff>93383</xdr:rowOff>
    </xdr:to>
    <xdr:cxnSp macro="">
      <xdr:nvCxnSpPr>
        <xdr:cNvPr id="139" name="直線コネクタ 138"/>
        <xdr:cNvCxnSpPr/>
      </xdr:nvCxnSpPr>
      <xdr:spPr>
        <a:xfrm>
          <a:off x="6972300" y="712188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137406</xdr:rowOff>
    </xdr:from>
    <xdr:ext cx="469744" cy="259045"/>
    <xdr:sp macro="" textlink="">
      <xdr:nvSpPr>
        <xdr:cNvPr id="144" name="n_1mainValue【道路】&#10;一人当たり延長"/>
        <xdr:cNvSpPr txBox="1"/>
      </xdr:nvSpPr>
      <xdr:spPr>
        <a:xfrm>
          <a:off x="9391727" y="71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136491</xdr:rowOff>
    </xdr:from>
    <xdr:ext cx="469744" cy="259045"/>
    <xdr:sp macro="" textlink="">
      <xdr:nvSpPr>
        <xdr:cNvPr id="145" name="n_2mainValue【道路】&#10;一人当たり延長"/>
        <xdr:cNvSpPr txBox="1"/>
      </xdr:nvSpPr>
      <xdr:spPr>
        <a:xfrm>
          <a:off x="8515427" y="71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135310</xdr:rowOff>
    </xdr:from>
    <xdr:ext cx="469744" cy="259045"/>
    <xdr:sp macro="" textlink="">
      <xdr:nvSpPr>
        <xdr:cNvPr id="146" name="n_3mainValue【道路】&#10;一人当たり延長"/>
        <xdr:cNvSpPr txBox="1"/>
      </xdr:nvSpPr>
      <xdr:spPr>
        <a:xfrm>
          <a:off x="7626427" y="71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134358</xdr:rowOff>
    </xdr:from>
    <xdr:ext cx="469744" cy="259045"/>
    <xdr:sp macro="" textlink="">
      <xdr:nvSpPr>
        <xdr:cNvPr id="147" name="n_4mainValue【道路】&#10;一人当たり延長"/>
        <xdr:cNvSpPr txBox="1"/>
      </xdr:nvSpPr>
      <xdr:spPr>
        <a:xfrm>
          <a:off x="6737427" y="71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88" name="楕円 187"/>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89" name="【橋りょう・トンネル】&#10;有形固定資産減価償却率該当値テキスト"/>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90" name="楕円 189"/>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41910</xdr:rowOff>
    </xdr:to>
    <xdr:cxnSp macro="">
      <xdr:nvCxnSpPr>
        <xdr:cNvPr id="191" name="直線コネクタ 190"/>
        <xdr:cNvCxnSpPr/>
      </xdr:nvCxnSpPr>
      <xdr:spPr>
        <a:xfrm>
          <a:off x="3797300" y="99536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153035</xdr:rowOff>
    </xdr:from>
    <xdr:to>
      <xdr:col>15</xdr:col>
      <xdr:colOff>101600</xdr:colOff>
      <xdr:row>58</xdr:row>
      <xdr:rowOff>83185</xdr:rowOff>
    </xdr:to>
    <xdr:sp macro="" textlink="">
      <xdr:nvSpPr>
        <xdr:cNvPr id="192" name="楕円 191"/>
        <xdr:cNvSpPr/>
      </xdr:nvSpPr>
      <xdr:spPr>
        <a:xfrm>
          <a:off x="2857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xdr:rowOff>
    </xdr:from>
    <xdr:to>
      <xdr:col>19</xdr:col>
      <xdr:colOff>177800</xdr:colOff>
      <xdr:row>58</xdr:row>
      <xdr:rowOff>32385</xdr:rowOff>
    </xdr:to>
    <xdr:cxnSp macro="">
      <xdr:nvCxnSpPr>
        <xdr:cNvPr id="193" name="直線コネクタ 192"/>
        <xdr:cNvCxnSpPr/>
      </xdr:nvCxnSpPr>
      <xdr:spPr>
        <a:xfrm flipV="1">
          <a:off x="2908300" y="9953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160655</xdr:rowOff>
    </xdr:from>
    <xdr:to>
      <xdr:col>10</xdr:col>
      <xdr:colOff>165100</xdr:colOff>
      <xdr:row>58</xdr:row>
      <xdr:rowOff>90805</xdr:rowOff>
    </xdr:to>
    <xdr:sp macro="" textlink="">
      <xdr:nvSpPr>
        <xdr:cNvPr id="194" name="楕円 193"/>
        <xdr:cNvSpPr/>
      </xdr:nvSpPr>
      <xdr:spPr>
        <a:xfrm>
          <a:off x="1968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32385</xdr:rowOff>
    </xdr:from>
    <xdr:to>
      <xdr:col>15</xdr:col>
      <xdr:colOff>50800</xdr:colOff>
      <xdr:row>58</xdr:row>
      <xdr:rowOff>40005</xdr:rowOff>
    </xdr:to>
    <xdr:cxnSp macro="">
      <xdr:nvCxnSpPr>
        <xdr:cNvPr id="195" name="直線コネクタ 194"/>
        <xdr:cNvCxnSpPr/>
      </xdr:nvCxnSpPr>
      <xdr:spPr>
        <a:xfrm flipV="1">
          <a:off x="2019300" y="99764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141605</xdr:rowOff>
    </xdr:from>
    <xdr:to>
      <xdr:col>6</xdr:col>
      <xdr:colOff>38100</xdr:colOff>
      <xdr:row>58</xdr:row>
      <xdr:rowOff>71755</xdr:rowOff>
    </xdr:to>
    <xdr:sp macro="" textlink="">
      <xdr:nvSpPr>
        <xdr:cNvPr id="196" name="楕円 195"/>
        <xdr:cNvSpPr/>
      </xdr:nvSpPr>
      <xdr:spPr>
        <a:xfrm>
          <a:off x="1079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20955</xdr:rowOff>
    </xdr:from>
    <xdr:to>
      <xdr:col>10</xdr:col>
      <xdr:colOff>114300</xdr:colOff>
      <xdr:row>58</xdr:row>
      <xdr:rowOff>40005</xdr:rowOff>
    </xdr:to>
    <xdr:cxnSp macro="">
      <xdr:nvCxnSpPr>
        <xdr:cNvPr id="197" name="直線コネクタ 196"/>
        <xdr:cNvCxnSpPr/>
      </xdr:nvCxnSpPr>
      <xdr:spPr>
        <a:xfrm>
          <a:off x="1130300" y="99650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76852</xdr:rowOff>
    </xdr:from>
    <xdr:ext cx="405111" cy="259045"/>
    <xdr:sp macro="" textlink="">
      <xdr:nvSpPr>
        <xdr:cNvPr id="202" name="n_1mainValue【橋りょう・トンネル】&#10;有形固定資産減価償却率"/>
        <xdr:cNvSpPr txBox="1"/>
      </xdr:nvSpPr>
      <xdr:spPr>
        <a:xfrm>
          <a:off x="3582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99712</xdr:rowOff>
    </xdr:from>
    <xdr:ext cx="405111" cy="259045"/>
    <xdr:sp macro="" textlink="">
      <xdr:nvSpPr>
        <xdr:cNvPr id="203" name="n_2mainValue【橋りょう・トンネル】&#10;有形固定資産減価償却率"/>
        <xdr:cNvSpPr txBox="1"/>
      </xdr:nvSpPr>
      <xdr:spPr>
        <a:xfrm>
          <a:off x="2705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107332</xdr:rowOff>
    </xdr:from>
    <xdr:ext cx="405111" cy="259045"/>
    <xdr:sp macro="" textlink="">
      <xdr:nvSpPr>
        <xdr:cNvPr id="204" name="n_3mainValue【橋りょう・トンネル】&#10;有形固定資産減価償却率"/>
        <xdr:cNvSpPr txBox="1"/>
      </xdr:nvSpPr>
      <xdr:spPr>
        <a:xfrm>
          <a:off x="1816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88282</xdr:rowOff>
    </xdr:from>
    <xdr:ext cx="405111" cy="259045"/>
    <xdr:sp macro="" textlink="">
      <xdr:nvSpPr>
        <xdr:cNvPr id="205" name="n_4mainValue【橋りょう・トンネル】&#10;有形固定資産減価償却率"/>
        <xdr:cNvSpPr txBox="1"/>
      </xdr:nvSpPr>
      <xdr:spPr>
        <a:xfrm>
          <a:off x="927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73679</xdr:rowOff>
    </xdr:from>
    <xdr:to>
      <xdr:col>55</xdr:col>
      <xdr:colOff>50800</xdr:colOff>
      <xdr:row>64</xdr:row>
      <xdr:rowOff>3829</xdr:rowOff>
    </xdr:to>
    <xdr:sp macro="" textlink="">
      <xdr:nvSpPr>
        <xdr:cNvPr id="243" name="楕円 242"/>
        <xdr:cNvSpPr/>
      </xdr:nvSpPr>
      <xdr:spPr>
        <a:xfrm>
          <a:off x="10426700" y="108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160056</xdr:rowOff>
    </xdr:from>
    <xdr:ext cx="534377" cy="259045"/>
    <xdr:sp macro="" textlink="">
      <xdr:nvSpPr>
        <xdr:cNvPr id="244" name="【橋りょう・トンネル】&#10;一人当たり有形固定資産（償却資産）額該当値テキスト"/>
        <xdr:cNvSpPr txBox="1"/>
      </xdr:nvSpPr>
      <xdr:spPr>
        <a:xfrm>
          <a:off x="10515600" y="1078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74119</xdr:rowOff>
    </xdr:from>
    <xdr:to>
      <xdr:col>50</xdr:col>
      <xdr:colOff>165100</xdr:colOff>
      <xdr:row>64</xdr:row>
      <xdr:rowOff>4269</xdr:rowOff>
    </xdr:to>
    <xdr:sp macro="" textlink="">
      <xdr:nvSpPr>
        <xdr:cNvPr id="245" name="楕円 244"/>
        <xdr:cNvSpPr/>
      </xdr:nvSpPr>
      <xdr:spPr>
        <a:xfrm>
          <a:off x="9588500" y="108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124479</xdr:rowOff>
    </xdr:from>
    <xdr:to>
      <xdr:col>55</xdr:col>
      <xdr:colOff>0</xdr:colOff>
      <xdr:row>63</xdr:row>
      <xdr:rowOff>124919</xdr:rowOff>
    </xdr:to>
    <xdr:cxnSp macro="">
      <xdr:nvCxnSpPr>
        <xdr:cNvPr id="246" name="直線コネクタ 245"/>
        <xdr:cNvCxnSpPr/>
      </xdr:nvCxnSpPr>
      <xdr:spPr>
        <a:xfrm flipV="1">
          <a:off x="9639300" y="10925829"/>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76825</xdr:rowOff>
    </xdr:from>
    <xdr:to>
      <xdr:col>46</xdr:col>
      <xdr:colOff>38100</xdr:colOff>
      <xdr:row>64</xdr:row>
      <xdr:rowOff>6975</xdr:rowOff>
    </xdr:to>
    <xdr:sp macro="" textlink="">
      <xdr:nvSpPr>
        <xdr:cNvPr id="247" name="楕円 246"/>
        <xdr:cNvSpPr/>
      </xdr:nvSpPr>
      <xdr:spPr>
        <a:xfrm>
          <a:off x="8699500" y="108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124919</xdr:rowOff>
    </xdr:from>
    <xdr:to>
      <xdr:col>50</xdr:col>
      <xdr:colOff>114300</xdr:colOff>
      <xdr:row>63</xdr:row>
      <xdr:rowOff>127625</xdr:rowOff>
    </xdr:to>
    <xdr:cxnSp macro="">
      <xdr:nvCxnSpPr>
        <xdr:cNvPr id="248" name="直線コネクタ 247"/>
        <xdr:cNvCxnSpPr/>
      </xdr:nvCxnSpPr>
      <xdr:spPr>
        <a:xfrm flipV="1">
          <a:off x="8750300" y="10926269"/>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78439</xdr:rowOff>
    </xdr:from>
    <xdr:to>
      <xdr:col>41</xdr:col>
      <xdr:colOff>101600</xdr:colOff>
      <xdr:row>64</xdr:row>
      <xdr:rowOff>8589</xdr:rowOff>
    </xdr:to>
    <xdr:sp macro="" textlink="">
      <xdr:nvSpPr>
        <xdr:cNvPr id="249" name="楕円 248"/>
        <xdr:cNvSpPr/>
      </xdr:nvSpPr>
      <xdr:spPr>
        <a:xfrm>
          <a:off x="7810500" y="108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127625</xdr:rowOff>
    </xdr:from>
    <xdr:to>
      <xdr:col>45</xdr:col>
      <xdr:colOff>177800</xdr:colOff>
      <xdr:row>63</xdr:row>
      <xdr:rowOff>129239</xdr:rowOff>
    </xdr:to>
    <xdr:cxnSp macro="">
      <xdr:nvCxnSpPr>
        <xdr:cNvPr id="250" name="直線コネクタ 249"/>
        <xdr:cNvCxnSpPr/>
      </xdr:nvCxnSpPr>
      <xdr:spPr>
        <a:xfrm flipV="1">
          <a:off x="7861300" y="10928975"/>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78715</xdr:rowOff>
    </xdr:from>
    <xdr:to>
      <xdr:col>36</xdr:col>
      <xdr:colOff>165100</xdr:colOff>
      <xdr:row>64</xdr:row>
      <xdr:rowOff>8865</xdr:rowOff>
    </xdr:to>
    <xdr:sp macro="" textlink="">
      <xdr:nvSpPr>
        <xdr:cNvPr id="251" name="楕円 250"/>
        <xdr:cNvSpPr/>
      </xdr:nvSpPr>
      <xdr:spPr>
        <a:xfrm>
          <a:off x="6921500" y="108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129239</xdr:rowOff>
    </xdr:from>
    <xdr:to>
      <xdr:col>41</xdr:col>
      <xdr:colOff>50800</xdr:colOff>
      <xdr:row>63</xdr:row>
      <xdr:rowOff>129515</xdr:rowOff>
    </xdr:to>
    <xdr:cxnSp macro="">
      <xdr:nvCxnSpPr>
        <xdr:cNvPr id="252" name="直線コネクタ 251"/>
        <xdr:cNvCxnSpPr/>
      </xdr:nvCxnSpPr>
      <xdr:spPr>
        <a:xfrm flipV="1">
          <a:off x="6972300" y="10930589"/>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166846</xdr:rowOff>
    </xdr:from>
    <xdr:ext cx="534377" cy="259045"/>
    <xdr:sp macro="" textlink="">
      <xdr:nvSpPr>
        <xdr:cNvPr id="257" name="n_1mainValue【橋りょう・トンネル】&#10;一人当たり有形固定資産（償却資産）額"/>
        <xdr:cNvSpPr txBox="1"/>
      </xdr:nvSpPr>
      <xdr:spPr>
        <a:xfrm>
          <a:off x="9359411" y="109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169552</xdr:rowOff>
    </xdr:from>
    <xdr:ext cx="534377" cy="259045"/>
    <xdr:sp macro="" textlink="">
      <xdr:nvSpPr>
        <xdr:cNvPr id="258" name="n_2mainValue【橋りょう・トンネル】&#10;一人当たり有形固定資産（償却資産）額"/>
        <xdr:cNvSpPr txBox="1"/>
      </xdr:nvSpPr>
      <xdr:spPr>
        <a:xfrm>
          <a:off x="8483111" y="109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171166</xdr:rowOff>
    </xdr:from>
    <xdr:ext cx="534377" cy="259045"/>
    <xdr:sp macro="" textlink="">
      <xdr:nvSpPr>
        <xdr:cNvPr id="259" name="n_3mainValue【橋りょう・トンネル】&#10;一人当たり有形固定資産（償却資産）額"/>
        <xdr:cNvSpPr txBox="1"/>
      </xdr:nvSpPr>
      <xdr:spPr>
        <a:xfrm>
          <a:off x="7594111" y="109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171442</xdr:rowOff>
    </xdr:from>
    <xdr:ext cx="534377" cy="259045"/>
    <xdr:sp macro="" textlink="">
      <xdr:nvSpPr>
        <xdr:cNvPr id="260" name="n_4mainValue【橋りょう・トンネル】&#10;一人当たり有形固定資産（償却資産）額"/>
        <xdr:cNvSpPr txBox="1"/>
      </xdr:nvSpPr>
      <xdr:spPr>
        <a:xfrm>
          <a:off x="6705111" y="1097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59145</xdr:rowOff>
    </xdr:from>
    <xdr:to>
      <xdr:col>24</xdr:col>
      <xdr:colOff>114300</xdr:colOff>
      <xdr:row>82</xdr:row>
      <xdr:rowOff>160745</xdr:rowOff>
    </xdr:to>
    <xdr:sp macro="" textlink="">
      <xdr:nvSpPr>
        <xdr:cNvPr id="302" name="楕円 301"/>
        <xdr:cNvSpPr/>
      </xdr:nvSpPr>
      <xdr:spPr>
        <a:xfrm>
          <a:off x="4584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82022</xdr:rowOff>
    </xdr:from>
    <xdr:ext cx="405111" cy="259045"/>
    <xdr:sp macro="" textlink="">
      <xdr:nvSpPr>
        <xdr:cNvPr id="303" name="【公営住宅】&#10;有形固定資産減価償却率該当値テキスト"/>
        <xdr:cNvSpPr txBox="1"/>
      </xdr:nvSpPr>
      <xdr:spPr>
        <a:xfrm>
          <a:off x="4673600"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4" name="楕円 303"/>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109945</xdr:rowOff>
    </xdr:to>
    <xdr:cxnSp macro="">
      <xdr:nvCxnSpPr>
        <xdr:cNvPr id="305" name="直線コネクタ 304"/>
        <xdr:cNvCxnSpPr/>
      </xdr:nvCxnSpPr>
      <xdr:spPr>
        <a:xfrm>
          <a:off x="3797300" y="141655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6" name="楕円 305"/>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106680</xdr:rowOff>
    </xdr:to>
    <xdr:cxnSp macro="">
      <xdr:nvCxnSpPr>
        <xdr:cNvPr id="307" name="直線コネクタ 306"/>
        <xdr:cNvCxnSpPr/>
      </xdr:nvCxnSpPr>
      <xdr:spPr>
        <a:xfrm>
          <a:off x="2908300" y="14131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08" name="楕円 307"/>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72389</xdr:rowOff>
    </xdr:to>
    <xdr:cxnSp macro="">
      <xdr:nvCxnSpPr>
        <xdr:cNvPr id="309" name="直線コネクタ 308"/>
        <xdr:cNvCxnSpPr/>
      </xdr:nvCxnSpPr>
      <xdr:spPr>
        <a:xfrm>
          <a:off x="2019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310" name="楕円 309"/>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3811</xdr:rowOff>
    </xdr:from>
    <xdr:to>
      <xdr:col>10</xdr:col>
      <xdr:colOff>114300</xdr:colOff>
      <xdr:row>82</xdr:row>
      <xdr:rowOff>38100</xdr:rowOff>
    </xdr:to>
    <xdr:cxnSp macro="">
      <xdr:nvCxnSpPr>
        <xdr:cNvPr id="311" name="直線コネクタ 310"/>
        <xdr:cNvCxnSpPr/>
      </xdr:nvCxnSpPr>
      <xdr:spPr>
        <a:xfrm>
          <a:off x="1130300" y="1406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316" name="n_1main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8" name="n_3mainValue【公営住宅】&#10;有形固定資産減価償却率"/>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71138</xdr:rowOff>
    </xdr:from>
    <xdr:ext cx="405111" cy="259045"/>
    <xdr:sp macro="" textlink="">
      <xdr:nvSpPr>
        <xdr:cNvPr id="319" name="n_4mainValue【公営住宅】&#10;有形固定資産減価償却率"/>
        <xdr:cNvSpPr txBox="1"/>
      </xdr:nvSpPr>
      <xdr:spPr>
        <a:xfrm>
          <a:off x="927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57" name="楕円 356"/>
        <xdr:cNvSpPr/>
      </xdr:nvSpPr>
      <xdr:spPr>
        <a:xfrm>
          <a:off x="10426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100601</xdr:rowOff>
    </xdr:from>
    <xdr:ext cx="469744" cy="259045"/>
    <xdr:sp macro="" textlink="">
      <xdr:nvSpPr>
        <xdr:cNvPr id="358" name="【公営住宅】&#10;一人当たり面積該当値テキスト"/>
        <xdr:cNvSpPr txBox="1"/>
      </xdr:nvSpPr>
      <xdr:spPr>
        <a:xfrm>
          <a:off x="10515600"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121259</xdr:rowOff>
    </xdr:from>
    <xdr:to>
      <xdr:col>50</xdr:col>
      <xdr:colOff>165100</xdr:colOff>
      <xdr:row>85</xdr:row>
      <xdr:rowOff>51409</xdr:rowOff>
    </xdr:to>
    <xdr:sp macro="" textlink="">
      <xdr:nvSpPr>
        <xdr:cNvPr id="359" name="楕円 358"/>
        <xdr:cNvSpPr/>
      </xdr:nvSpPr>
      <xdr:spPr>
        <a:xfrm>
          <a:off x="9588500" y="14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xdr:rowOff>
    </xdr:from>
    <xdr:to>
      <xdr:col>55</xdr:col>
      <xdr:colOff>0</xdr:colOff>
      <xdr:row>85</xdr:row>
      <xdr:rowOff>1524</xdr:rowOff>
    </xdr:to>
    <xdr:cxnSp macro="">
      <xdr:nvCxnSpPr>
        <xdr:cNvPr id="360" name="直線コネクタ 359"/>
        <xdr:cNvCxnSpPr/>
      </xdr:nvCxnSpPr>
      <xdr:spPr>
        <a:xfrm>
          <a:off x="9639300" y="145738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118517</xdr:rowOff>
    </xdr:from>
    <xdr:to>
      <xdr:col>46</xdr:col>
      <xdr:colOff>38100</xdr:colOff>
      <xdr:row>85</xdr:row>
      <xdr:rowOff>48667</xdr:rowOff>
    </xdr:to>
    <xdr:sp macro="" textlink="">
      <xdr:nvSpPr>
        <xdr:cNvPr id="361" name="楕円 360"/>
        <xdr:cNvSpPr/>
      </xdr:nvSpPr>
      <xdr:spPr>
        <a:xfrm>
          <a:off x="8699500" y="14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169317</xdr:rowOff>
    </xdr:from>
    <xdr:to>
      <xdr:col>50</xdr:col>
      <xdr:colOff>114300</xdr:colOff>
      <xdr:row>85</xdr:row>
      <xdr:rowOff>609</xdr:rowOff>
    </xdr:to>
    <xdr:cxnSp macro="">
      <xdr:nvCxnSpPr>
        <xdr:cNvPr id="362" name="直線コネクタ 361"/>
        <xdr:cNvCxnSpPr/>
      </xdr:nvCxnSpPr>
      <xdr:spPr>
        <a:xfrm>
          <a:off x="8750300" y="1457111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117602</xdr:rowOff>
    </xdr:from>
    <xdr:to>
      <xdr:col>41</xdr:col>
      <xdr:colOff>101600</xdr:colOff>
      <xdr:row>85</xdr:row>
      <xdr:rowOff>47752</xdr:rowOff>
    </xdr:to>
    <xdr:sp macro="" textlink="">
      <xdr:nvSpPr>
        <xdr:cNvPr id="363" name="楕円 362"/>
        <xdr:cNvSpPr/>
      </xdr:nvSpPr>
      <xdr:spPr>
        <a:xfrm>
          <a:off x="7810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168402</xdr:rowOff>
    </xdr:from>
    <xdr:to>
      <xdr:col>45</xdr:col>
      <xdr:colOff>177800</xdr:colOff>
      <xdr:row>84</xdr:row>
      <xdr:rowOff>169317</xdr:rowOff>
    </xdr:to>
    <xdr:cxnSp macro="">
      <xdr:nvCxnSpPr>
        <xdr:cNvPr id="364" name="直線コネクタ 363"/>
        <xdr:cNvCxnSpPr/>
      </xdr:nvCxnSpPr>
      <xdr:spPr>
        <a:xfrm>
          <a:off x="7861300" y="145702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115773</xdr:rowOff>
    </xdr:from>
    <xdr:to>
      <xdr:col>36</xdr:col>
      <xdr:colOff>165100</xdr:colOff>
      <xdr:row>85</xdr:row>
      <xdr:rowOff>45923</xdr:rowOff>
    </xdr:to>
    <xdr:sp macro="" textlink="">
      <xdr:nvSpPr>
        <xdr:cNvPr id="365" name="楕円 364"/>
        <xdr:cNvSpPr/>
      </xdr:nvSpPr>
      <xdr:spPr>
        <a:xfrm>
          <a:off x="6921500" y="145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166573</xdr:rowOff>
    </xdr:from>
    <xdr:to>
      <xdr:col>41</xdr:col>
      <xdr:colOff>50800</xdr:colOff>
      <xdr:row>84</xdr:row>
      <xdr:rowOff>168402</xdr:rowOff>
    </xdr:to>
    <xdr:cxnSp macro="">
      <xdr:nvCxnSpPr>
        <xdr:cNvPr id="366" name="直線コネクタ 365"/>
        <xdr:cNvCxnSpPr/>
      </xdr:nvCxnSpPr>
      <xdr:spPr>
        <a:xfrm>
          <a:off x="6972300" y="1456837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42536</xdr:rowOff>
    </xdr:from>
    <xdr:ext cx="469744" cy="259045"/>
    <xdr:sp macro="" textlink="">
      <xdr:nvSpPr>
        <xdr:cNvPr id="371" name="n_1mainValue【公営住宅】&#10;一人当たり面積"/>
        <xdr:cNvSpPr txBox="1"/>
      </xdr:nvSpPr>
      <xdr:spPr>
        <a:xfrm>
          <a:off x="9391727" y="1461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39794</xdr:rowOff>
    </xdr:from>
    <xdr:ext cx="469744" cy="259045"/>
    <xdr:sp macro="" textlink="">
      <xdr:nvSpPr>
        <xdr:cNvPr id="372" name="n_2mainValue【公営住宅】&#10;一人当たり面積"/>
        <xdr:cNvSpPr txBox="1"/>
      </xdr:nvSpPr>
      <xdr:spPr>
        <a:xfrm>
          <a:off x="8515427" y="146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38879</xdr:rowOff>
    </xdr:from>
    <xdr:ext cx="469744" cy="259045"/>
    <xdr:sp macro="" textlink="">
      <xdr:nvSpPr>
        <xdr:cNvPr id="373" name="n_3mainValue【公営住宅】&#10;一人当たり面積"/>
        <xdr:cNvSpPr txBox="1"/>
      </xdr:nvSpPr>
      <xdr:spPr>
        <a:xfrm>
          <a:off x="7626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37050</xdr:rowOff>
    </xdr:from>
    <xdr:ext cx="469744" cy="259045"/>
    <xdr:sp macro="" textlink="">
      <xdr:nvSpPr>
        <xdr:cNvPr id="374" name="n_4mainValue【公営住宅】&#10;一人当たり面積"/>
        <xdr:cNvSpPr txBox="1"/>
      </xdr:nvSpPr>
      <xdr:spPr>
        <a:xfrm>
          <a:off x="6737427" y="1461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113030</xdr:rowOff>
    </xdr:from>
    <xdr:to>
      <xdr:col>85</xdr:col>
      <xdr:colOff>177800</xdr:colOff>
      <xdr:row>39</xdr:row>
      <xdr:rowOff>43180</xdr:rowOff>
    </xdr:to>
    <xdr:sp macro="" textlink="">
      <xdr:nvSpPr>
        <xdr:cNvPr id="431" name="楕円 430"/>
        <xdr:cNvSpPr/>
      </xdr:nvSpPr>
      <xdr:spPr>
        <a:xfrm>
          <a:off x="16268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91457</xdr:rowOff>
    </xdr:from>
    <xdr:ext cx="405111" cy="259045"/>
    <xdr:sp macro="" textlink="">
      <xdr:nvSpPr>
        <xdr:cNvPr id="432" name="【認定こども園・幼稚園・保育所】&#10;有形固定資産減価償却率該当値テキスト"/>
        <xdr:cNvSpPr txBox="1"/>
      </xdr:nvSpPr>
      <xdr:spPr>
        <a:xfrm>
          <a:off x="16357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433" name="楕円 432"/>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127635</xdr:rowOff>
    </xdr:from>
    <xdr:to>
      <xdr:col>85</xdr:col>
      <xdr:colOff>127000</xdr:colOff>
      <xdr:row>38</xdr:row>
      <xdr:rowOff>163830</xdr:rowOff>
    </xdr:to>
    <xdr:cxnSp macro="">
      <xdr:nvCxnSpPr>
        <xdr:cNvPr id="434" name="直線コネクタ 433"/>
        <xdr:cNvCxnSpPr/>
      </xdr:nvCxnSpPr>
      <xdr:spPr>
        <a:xfrm>
          <a:off x="15481300" y="66427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136525</xdr:rowOff>
    </xdr:to>
    <xdr:sp macro="" textlink="">
      <xdr:nvSpPr>
        <xdr:cNvPr id="435" name="楕円 434"/>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85725</xdr:rowOff>
    </xdr:from>
    <xdr:to>
      <xdr:col>81</xdr:col>
      <xdr:colOff>50800</xdr:colOff>
      <xdr:row>38</xdr:row>
      <xdr:rowOff>127635</xdr:rowOff>
    </xdr:to>
    <xdr:cxnSp macro="">
      <xdr:nvCxnSpPr>
        <xdr:cNvPr id="436" name="直線コネクタ 435"/>
        <xdr:cNvCxnSpPr/>
      </xdr:nvCxnSpPr>
      <xdr:spPr>
        <a:xfrm>
          <a:off x="14592300" y="66008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437" name="楕円 436"/>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85725</xdr:rowOff>
    </xdr:to>
    <xdr:cxnSp macro="">
      <xdr:nvCxnSpPr>
        <xdr:cNvPr id="438" name="直線コネクタ 437"/>
        <xdr:cNvCxnSpPr/>
      </xdr:nvCxnSpPr>
      <xdr:spPr>
        <a:xfrm>
          <a:off x="13703300" y="6568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137795</xdr:rowOff>
    </xdr:from>
    <xdr:to>
      <xdr:col>67</xdr:col>
      <xdr:colOff>101600</xdr:colOff>
      <xdr:row>38</xdr:row>
      <xdr:rowOff>67945</xdr:rowOff>
    </xdr:to>
    <xdr:sp macro="" textlink="">
      <xdr:nvSpPr>
        <xdr:cNvPr id="439" name="楕円 438"/>
        <xdr:cNvSpPr/>
      </xdr:nvSpPr>
      <xdr:spPr>
        <a:xfrm>
          <a:off x="12763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17145</xdr:rowOff>
    </xdr:from>
    <xdr:to>
      <xdr:col>71</xdr:col>
      <xdr:colOff>177800</xdr:colOff>
      <xdr:row>38</xdr:row>
      <xdr:rowOff>53340</xdr:rowOff>
    </xdr:to>
    <xdr:cxnSp macro="">
      <xdr:nvCxnSpPr>
        <xdr:cNvPr id="440" name="直線コネクタ 439"/>
        <xdr:cNvCxnSpPr/>
      </xdr:nvCxnSpPr>
      <xdr:spPr>
        <a:xfrm>
          <a:off x="12814300" y="65322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445" name="n_1mainValue【認定こども園・幼稚園・保育所】&#10;有形固定資産減価償却率"/>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446" name="n_2mainValue【認定こども園・幼稚園・保育所】&#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7" name="n_3mainValue【認定こども園・幼稚園・保育所】&#10;有形固定資産減価償却率"/>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59072</xdr:rowOff>
    </xdr:from>
    <xdr:ext cx="405111" cy="259045"/>
    <xdr:sp macro="" textlink="">
      <xdr:nvSpPr>
        <xdr:cNvPr id="448" name="n_4mainValue【認定こども園・幼稚園・保育所】&#10;有形固定資産減価償却率"/>
        <xdr:cNvSpPr txBox="1"/>
      </xdr:nvSpPr>
      <xdr:spPr>
        <a:xfrm>
          <a:off x="12611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25400</xdr:rowOff>
    </xdr:from>
    <xdr:to>
      <xdr:col>116</xdr:col>
      <xdr:colOff>114300</xdr:colOff>
      <xdr:row>34</xdr:row>
      <xdr:rowOff>127000</xdr:rowOff>
    </xdr:to>
    <xdr:sp macro="" textlink="">
      <xdr:nvSpPr>
        <xdr:cNvPr id="486" name="楕円 485"/>
        <xdr:cNvSpPr/>
      </xdr:nvSpPr>
      <xdr:spPr>
        <a:xfrm>
          <a:off x="22110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48277</xdr:rowOff>
    </xdr:from>
    <xdr:ext cx="469744" cy="259045"/>
    <xdr:sp macro="" textlink="">
      <xdr:nvSpPr>
        <xdr:cNvPr id="487" name="【認定こども園・幼稚園・保育所】&#10;一人当たり面積該当値テキスト"/>
        <xdr:cNvSpPr txBox="1"/>
      </xdr:nvSpPr>
      <xdr:spPr>
        <a:xfrm>
          <a:off x="22199600"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20828</xdr:rowOff>
    </xdr:from>
    <xdr:to>
      <xdr:col>112</xdr:col>
      <xdr:colOff>38100</xdr:colOff>
      <xdr:row>34</xdr:row>
      <xdr:rowOff>122428</xdr:rowOff>
    </xdr:to>
    <xdr:sp macro="" textlink="">
      <xdr:nvSpPr>
        <xdr:cNvPr id="488" name="楕円 487"/>
        <xdr:cNvSpPr/>
      </xdr:nvSpPr>
      <xdr:spPr>
        <a:xfrm>
          <a:off x="21272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71628</xdr:rowOff>
    </xdr:from>
    <xdr:to>
      <xdr:col>116</xdr:col>
      <xdr:colOff>63500</xdr:colOff>
      <xdr:row>34</xdr:row>
      <xdr:rowOff>76200</xdr:rowOff>
    </xdr:to>
    <xdr:cxnSp macro="">
      <xdr:nvCxnSpPr>
        <xdr:cNvPr id="489" name="直線コネクタ 488"/>
        <xdr:cNvCxnSpPr/>
      </xdr:nvCxnSpPr>
      <xdr:spPr>
        <a:xfrm>
          <a:off x="21323300" y="5900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7112</xdr:rowOff>
    </xdr:from>
    <xdr:to>
      <xdr:col>107</xdr:col>
      <xdr:colOff>101600</xdr:colOff>
      <xdr:row>34</xdr:row>
      <xdr:rowOff>108712</xdr:rowOff>
    </xdr:to>
    <xdr:sp macro="" textlink="">
      <xdr:nvSpPr>
        <xdr:cNvPr id="490" name="楕円 489"/>
        <xdr:cNvSpPr/>
      </xdr:nvSpPr>
      <xdr:spPr>
        <a:xfrm>
          <a:off x="203835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57912</xdr:rowOff>
    </xdr:from>
    <xdr:to>
      <xdr:col>111</xdr:col>
      <xdr:colOff>177800</xdr:colOff>
      <xdr:row>34</xdr:row>
      <xdr:rowOff>71628</xdr:rowOff>
    </xdr:to>
    <xdr:cxnSp macro="">
      <xdr:nvCxnSpPr>
        <xdr:cNvPr id="491" name="直線コネクタ 490"/>
        <xdr:cNvCxnSpPr/>
      </xdr:nvCxnSpPr>
      <xdr:spPr>
        <a:xfrm>
          <a:off x="20434300" y="5887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169418</xdr:rowOff>
    </xdr:from>
    <xdr:to>
      <xdr:col>102</xdr:col>
      <xdr:colOff>165100</xdr:colOff>
      <xdr:row>34</xdr:row>
      <xdr:rowOff>99568</xdr:rowOff>
    </xdr:to>
    <xdr:sp macro="" textlink="">
      <xdr:nvSpPr>
        <xdr:cNvPr id="492" name="楕円 491"/>
        <xdr:cNvSpPr/>
      </xdr:nvSpPr>
      <xdr:spPr>
        <a:xfrm>
          <a:off x="19494500" y="5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48768</xdr:rowOff>
    </xdr:from>
    <xdr:to>
      <xdr:col>107</xdr:col>
      <xdr:colOff>50800</xdr:colOff>
      <xdr:row>34</xdr:row>
      <xdr:rowOff>57912</xdr:rowOff>
    </xdr:to>
    <xdr:cxnSp macro="">
      <xdr:nvCxnSpPr>
        <xdr:cNvPr id="493" name="直線コネクタ 492"/>
        <xdr:cNvCxnSpPr/>
      </xdr:nvCxnSpPr>
      <xdr:spPr>
        <a:xfrm>
          <a:off x="19545300" y="5878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155702</xdr:rowOff>
    </xdr:from>
    <xdr:to>
      <xdr:col>98</xdr:col>
      <xdr:colOff>38100</xdr:colOff>
      <xdr:row>34</xdr:row>
      <xdr:rowOff>85852</xdr:rowOff>
    </xdr:to>
    <xdr:sp macro="" textlink="">
      <xdr:nvSpPr>
        <xdr:cNvPr id="494" name="楕円 493"/>
        <xdr:cNvSpPr/>
      </xdr:nvSpPr>
      <xdr:spPr>
        <a:xfrm>
          <a:off x="18605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35052</xdr:rowOff>
    </xdr:from>
    <xdr:to>
      <xdr:col>102</xdr:col>
      <xdr:colOff>114300</xdr:colOff>
      <xdr:row>34</xdr:row>
      <xdr:rowOff>48768</xdr:rowOff>
    </xdr:to>
    <xdr:cxnSp macro="">
      <xdr:nvCxnSpPr>
        <xdr:cNvPr id="495" name="直線コネクタ 494"/>
        <xdr:cNvCxnSpPr/>
      </xdr:nvCxnSpPr>
      <xdr:spPr>
        <a:xfrm>
          <a:off x="18656300" y="5864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138955</xdr:rowOff>
    </xdr:from>
    <xdr:ext cx="469744" cy="259045"/>
    <xdr:sp macro="" textlink="">
      <xdr:nvSpPr>
        <xdr:cNvPr id="500" name="n_1mainValue【認定こども園・幼稚園・保育所】&#10;一人当たり面積"/>
        <xdr:cNvSpPr txBox="1"/>
      </xdr:nvSpPr>
      <xdr:spPr>
        <a:xfrm>
          <a:off x="21075727" y="56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125239</xdr:rowOff>
    </xdr:from>
    <xdr:ext cx="469744" cy="259045"/>
    <xdr:sp macro="" textlink="">
      <xdr:nvSpPr>
        <xdr:cNvPr id="501" name="n_2mainValue【認定こども園・幼稚園・保育所】&#10;一人当たり面積"/>
        <xdr:cNvSpPr txBox="1"/>
      </xdr:nvSpPr>
      <xdr:spPr>
        <a:xfrm>
          <a:off x="20199427" y="561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116095</xdr:rowOff>
    </xdr:from>
    <xdr:ext cx="469744" cy="259045"/>
    <xdr:sp macro="" textlink="">
      <xdr:nvSpPr>
        <xdr:cNvPr id="502" name="n_3mainValue【認定こども園・幼稚園・保育所】&#10;一人当たり面積"/>
        <xdr:cNvSpPr txBox="1"/>
      </xdr:nvSpPr>
      <xdr:spPr>
        <a:xfrm>
          <a:off x="19310427" y="56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102379</xdr:rowOff>
    </xdr:from>
    <xdr:ext cx="469744" cy="259045"/>
    <xdr:sp macro="" textlink="">
      <xdr:nvSpPr>
        <xdr:cNvPr id="503" name="n_4mainValue【認定こども園・幼稚園・保育所】&#10;一人当たり面積"/>
        <xdr:cNvSpPr txBox="1"/>
      </xdr:nvSpPr>
      <xdr:spPr>
        <a:xfrm>
          <a:off x="18421427" y="55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46" name="楕円 545"/>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47" name="【学校施設】&#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548" name="楕円 547"/>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68580</xdr:rowOff>
    </xdr:to>
    <xdr:cxnSp macro="">
      <xdr:nvCxnSpPr>
        <xdr:cNvPr id="549" name="直線コネクタ 548"/>
        <xdr:cNvCxnSpPr/>
      </xdr:nvCxnSpPr>
      <xdr:spPr>
        <a:xfrm flipV="1">
          <a:off x="15481300" y="10309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550" name="楕円 549"/>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68580</xdr:rowOff>
    </xdr:to>
    <xdr:cxnSp macro="">
      <xdr:nvCxnSpPr>
        <xdr:cNvPr id="551" name="直線コネクタ 550"/>
        <xdr:cNvCxnSpPr/>
      </xdr:nvCxnSpPr>
      <xdr:spPr>
        <a:xfrm>
          <a:off x="14592300" y="103457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552" name="楕円 551"/>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61</xdr:row>
      <xdr:rowOff>14696</xdr:rowOff>
    </xdr:to>
    <xdr:cxnSp macro="">
      <xdr:nvCxnSpPr>
        <xdr:cNvPr id="553" name="直線コネクタ 552"/>
        <xdr:cNvCxnSpPr/>
      </xdr:nvCxnSpPr>
      <xdr:spPr>
        <a:xfrm flipV="1">
          <a:off x="13703300" y="1034578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135346</xdr:rowOff>
    </xdr:from>
    <xdr:to>
      <xdr:col>67</xdr:col>
      <xdr:colOff>101600</xdr:colOff>
      <xdr:row>61</xdr:row>
      <xdr:rowOff>65496</xdr:rowOff>
    </xdr:to>
    <xdr:sp macro="" textlink="">
      <xdr:nvSpPr>
        <xdr:cNvPr id="554" name="楕円 553"/>
        <xdr:cNvSpPr/>
      </xdr:nvSpPr>
      <xdr:spPr>
        <a:xfrm>
          <a:off x="12763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14696</xdr:rowOff>
    </xdr:from>
    <xdr:to>
      <xdr:col>71</xdr:col>
      <xdr:colOff>177800</xdr:colOff>
      <xdr:row>61</xdr:row>
      <xdr:rowOff>14696</xdr:rowOff>
    </xdr:to>
    <xdr:cxnSp macro="">
      <xdr:nvCxnSpPr>
        <xdr:cNvPr id="555" name="直線コネクタ 554"/>
        <xdr:cNvCxnSpPr/>
      </xdr:nvCxnSpPr>
      <xdr:spPr>
        <a:xfrm>
          <a:off x="12814300" y="10473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560" name="n_1main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61" name="n_2mainValue【学校施設】&#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562" name="n_3mainValue【学校施設】&#10;有形固定資産減価償却率"/>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56623</xdr:rowOff>
    </xdr:from>
    <xdr:ext cx="405111" cy="259045"/>
    <xdr:sp macro="" textlink="">
      <xdr:nvSpPr>
        <xdr:cNvPr id="563" name="n_4mainValue【学校施設】&#10;有形固定資産減価償却率"/>
        <xdr:cNvSpPr txBox="1"/>
      </xdr:nvSpPr>
      <xdr:spPr>
        <a:xfrm>
          <a:off x="12611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99390</xdr:rowOff>
    </xdr:from>
    <xdr:to>
      <xdr:col>116</xdr:col>
      <xdr:colOff>114300</xdr:colOff>
      <xdr:row>64</xdr:row>
      <xdr:rowOff>29540</xdr:rowOff>
    </xdr:to>
    <xdr:sp macro="" textlink="">
      <xdr:nvSpPr>
        <xdr:cNvPr id="603" name="楕円 602"/>
        <xdr:cNvSpPr/>
      </xdr:nvSpPr>
      <xdr:spPr>
        <a:xfrm>
          <a:off x="22110700" y="109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99009</xdr:rowOff>
    </xdr:from>
    <xdr:to>
      <xdr:col>112</xdr:col>
      <xdr:colOff>38100</xdr:colOff>
      <xdr:row>64</xdr:row>
      <xdr:rowOff>29159</xdr:rowOff>
    </xdr:to>
    <xdr:sp macro="" textlink="">
      <xdr:nvSpPr>
        <xdr:cNvPr id="605" name="楕円 604"/>
        <xdr:cNvSpPr/>
      </xdr:nvSpPr>
      <xdr:spPr>
        <a:xfrm>
          <a:off x="21272500" y="109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149809</xdr:rowOff>
    </xdr:from>
    <xdr:to>
      <xdr:col>116</xdr:col>
      <xdr:colOff>63500</xdr:colOff>
      <xdr:row>63</xdr:row>
      <xdr:rowOff>150190</xdr:rowOff>
    </xdr:to>
    <xdr:cxnSp macro="">
      <xdr:nvCxnSpPr>
        <xdr:cNvPr id="606" name="直線コネクタ 605"/>
        <xdr:cNvCxnSpPr/>
      </xdr:nvCxnSpPr>
      <xdr:spPr>
        <a:xfrm>
          <a:off x="21323300" y="109511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99161</xdr:rowOff>
    </xdr:from>
    <xdr:to>
      <xdr:col>107</xdr:col>
      <xdr:colOff>101600</xdr:colOff>
      <xdr:row>64</xdr:row>
      <xdr:rowOff>29311</xdr:rowOff>
    </xdr:to>
    <xdr:sp macro="" textlink="">
      <xdr:nvSpPr>
        <xdr:cNvPr id="607" name="楕円 606"/>
        <xdr:cNvSpPr/>
      </xdr:nvSpPr>
      <xdr:spPr>
        <a:xfrm>
          <a:off x="20383500" y="109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149809</xdr:rowOff>
    </xdr:from>
    <xdr:to>
      <xdr:col>111</xdr:col>
      <xdr:colOff>177800</xdr:colOff>
      <xdr:row>63</xdr:row>
      <xdr:rowOff>149961</xdr:rowOff>
    </xdr:to>
    <xdr:cxnSp macro="">
      <xdr:nvCxnSpPr>
        <xdr:cNvPr id="608" name="直線コネクタ 607"/>
        <xdr:cNvCxnSpPr/>
      </xdr:nvCxnSpPr>
      <xdr:spPr>
        <a:xfrm flipV="1">
          <a:off x="20434300" y="1095115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98933</xdr:rowOff>
    </xdr:from>
    <xdr:to>
      <xdr:col>102</xdr:col>
      <xdr:colOff>165100</xdr:colOff>
      <xdr:row>64</xdr:row>
      <xdr:rowOff>29083</xdr:rowOff>
    </xdr:to>
    <xdr:sp macro="" textlink="">
      <xdr:nvSpPr>
        <xdr:cNvPr id="609" name="楕円 608"/>
        <xdr:cNvSpPr/>
      </xdr:nvSpPr>
      <xdr:spPr>
        <a:xfrm>
          <a:off x="19494500" y="10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149733</xdr:rowOff>
    </xdr:from>
    <xdr:to>
      <xdr:col>107</xdr:col>
      <xdr:colOff>50800</xdr:colOff>
      <xdr:row>63</xdr:row>
      <xdr:rowOff>149961</xdr:rowOff>
    </xdr:to>
    <xdr:cxnSp macro="">
      <xdr:nvCxnSpPr>
        <xdr:cNvPr id="610" name="直線コネクタ 609"/>
        <xdr:cNvCxnSpPr/>
      </xdr:nvCxnSpPr>
      <xdr:spPr>
        <a:xfrm>
          <a:off x="19545300" y="1095108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98476</xdr:rowOff>
    </xdr:from>
    <xdr:to>
      <xdr:col>98</xdr:col>
      <xdr:colOff>38100</xdr:colOff>
      <xdr:row>64</xdr:row>
      <xdr:rowOff>28626</xdr:rowOff>
    </xdr:to>
    <xdr:sp macro="" textlink="">
      <xdr:nvSpPr>
        <xdr:cNvPr id="611" name="楕円 610"/>
        <xdr:cNvSpPr/>
      </xdr:nvSpPr>
      <xdr:spPr>
        <a:xfrm>
          <a:off x="18605500" y="108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149276</xdr:rowOff>
    </xdr:from>
    <xdr:to>
      <xdr:col>102</xdr:col>
      <xdr:colOff>114300</xdr:colOff>
      <xdr:row>63</xdr:row>
      <xdr:rowOff>149733</xdr:rowOff>
    </xdr:to>
    <xdr:cxnSp macro="">
      <xdr:nvCxnSpPr>
        <xdr:cNvPr id="612" name="直線コネクタ 611"/>
        <xdr:cNvCxnSpPr/>
      </xdr:nvCxnSpPr>
      <xdr:spPr>
        <a:xfrm>
          <a:off x="18656300" y="1095062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20286</xdr:rowOff>
    </xdr:from>
    <xdr:ext cx="469744" cy="259045"/>
    <xdr:sp macro="" textlink="">
      <xdr:nvSpPr>
        <xdr:cNvPr id="617" name="n_1mainValue【学校施設】&#10;一人当たり面積"/>
        <xdr:cNvSpPr txBox="1"/>
      </xdr:nvSpPr>
      <xdr:spPr>
        <a:xfrm>
          <a:off x="21075727" y="1099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20438</xdr:rowOff>
    </xdr:from>
    <xdr:ext cx="469744" cy="259045"/>
    <xdr:sp macro="" textlink="">
      <xdr:nvSpPr>
        <xdr:cNvPr id="618" name="n_2mainValue【学校施設】&#10;一人当たり面積"/>
        <xdr:cNvSpPr txBox="1"/>
      </xdr:nvSpPr>
      <xdr:spPr>
        <a:xfrm>
          <a:off x="20199427" y="1099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20210</xdr:rowOff>
    </xdr:from>
    <xdr:ext cx="469744" cy="259045"/>
    <xdr:sp macro="" textlink="">
      <xdr:nvSpPr>
        <xdr:cNvPr id="619" name="n_3mainValue【学校施設】&#10;一人当たり面積"/>
        <xdr:cNvSpPr txBox="1"/>
      </xdr:nvSpPr>
      <xdr:spPr>
        <a:xfrm>
          <a:off x="19310427" y="1099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19753</xdr:rowOff>
    </xdr:from>
    <xdr:ext cx="469744" cy="259045"/>
    <xdr:sp macro="" textlink="">
      <xdr:nvSpPr>
        <xdr:cNvPr id="620" name="n_4mainValue【学校施設】&#10;一人当たり面積"/>
        <xdr:cNvSpPr txBox="1"/>
      </xdr:nvSpPr>
      <xdr:spPr>
        <a:xfrm>
          <a:off x="18421427" y="109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42545</xdr:rowOff>
    </xdr:from>
    <xdr:to>
      <xdr:col>85</xdr:col>
      <xdr:colOff>177800</xdr:colOff>
      <xdr:row>83</xdr:row>
      <xdr:rowOff>144145</xdr:rowOff>
    </xdr:to>
    <xdr:sp macro="" textlink="">
      <xdr:nvSpPr>
        <xdr:cNvPr id="661" name="楕円 660"/>
        <xdr:cNvSpPr/>
      </xdr:nvSpPr>
      <xdr:spPr>
        <a:xfrm>
          <a:off x="16268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20972</xdr:rowOff>
    </xdr:from>
    <xdr:ext cx="405111" cy="259045"/>
    <xdr:sp macro="" textlink="">
      <xdr:nvSpPr>
        <xdr:cNvPr id="662" name="【児童館】&#10;有形固定資産減価償却率該当値テキスト"/>
        <xdr:cNvSpPr txBox="1"/>
      </xdr:nvSpPr>
      <xdr:spPr>
        <a:xfrm>
          <a:off x="16357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663" name="楕円 662"/>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93345</xdr:rowOff>
    </xdr:to>
    <xdr:cxnSp macro="">
      <xdr:nvCxnSpPr>
        <xdr:cNvPr id="664" name="直線コネクタ 663"/>
        <xdr:cNvCxnSpPr/>
      </xdr:nvCxnSpPr>
      <xdr:spPr>
        <a:xfrm>
          <a:off x="15481300" y="142684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95886</xdr:rowOff>
    </xdr:from>
    <xdr:to>
      <xdr:col>76</xdr:col>
      <xdr:colOff>165100</xdr:colOff>
      <xdr:row>83</xdr:row>
      <xdr:rowOff>26036</xdr:rowOff>
    </xdr:to>
    <xdr:sp macro="" textlink="">
      <xdr:nvSpPr>
        <xdr:cNvPr id="665" name="楕円 664"/>
        <xdr:cNvSpPr/>
      </xdr:nvSpPr>
      <xdr:spPr>
        <a:xfrm>
          <a:off x="14541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146686</xdr:rowOff>
    </xdr:from>
    <xdr:to>
      <xdr:col>81</xdr:col>
      <xdr:colOff>50800</xdr:colOff>
      <xdr:row>83</xdr:row>
      <xdr:rowOff>38100</xdr:rowOff>
    </xdr:to>
    <xdr:cxnSp macro="">
      <xdr:nvCxnSpPr>
        <xdr:cNvPr id="666" name="直線コネクタ 665"/>
        <xdr:cNvCxnSpPr/>
      </xdr:nvCxnSpPr>
      <xdr:spPr>
        <a:xfrm>
          <a:off x="14592300" y="142055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34925</xdr:rowOff>
    </xdr:from>
    <xdr:to>
      <xdr:col>72</xdr:col>
      <xdr:colOff>38100</xdr:colOff>
      <xdr:row>82</xdr:row>
      <xdr:rowOff>136525</xdr:rowOff>
    </xdr:to>
    <xdr:sp macro="" textlink="">
      <xdr:nvSpPr>
        <xdr:cNvPr id="667" name="楕円 666"/>
        <xdr:cNvSpPr/>
      </xdr:nvSpPr>
      <xdr:spPr>
        <a:xfrm>
          <a:off x="13652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85725</xdr:rowOff>
    </xdr:from>
    <xdr:to>
      <xdr:col>76</xdr:col>
      <xdr:colOff>114300</xdr:colOff>
      <xdr:row>82</xdr:row>
      <xdr:rowOff>146686</xdr:rowOff>
    </xdr:to>
    <xdr:cxnSp macro="">
      <xdr:nvCxnSpPr>
        <xdr:cNvPr id="668" name="直線コネクタ 667"/>
        <xdr:cNvCxnSpPr/>
      </xdr:nvCxnSpPr>
      <xdr:spPr>
        <a:xfrm>
          <a:off x="13703300" y="1414462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145414</xdr:rowOff>
    </xdr:from>
    <xdr:to>
      <xdr:col>67</xdr:col>
      <xdr:colOff>101600</xdr:colOff>
      <xdr:row>82</xdr:row>
      <xdr:rowOff>75564</xdr:rowOff>
    </xdr:to>
    <xdr:sp macro="" textlink="">
      <xdr:nvSpPr>
        <xdr:cNvPr id="669" name="楕円 668"/>
        <xdr:cNvSpPr/>
      </xdr:nvSpPr>
      <xdr:spPr>
        <a:xfrm>
          <a:off x="12763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24764</xdr:rowOff>
    </xdr:from>
    <xdr:to>
      <xdr:col>71</xdr:col>
      <xdr:colOff>177800</xdr:colOff>
      <xdr:row>82</xdr:row>
      <xdr:rowOff>85725</xdr:rowOff>
    </xdr:to>
    <xdr:cxnSp macro="">
      <xdr:nvCxnSpPr>
        <xdr:cNvPr id="670" name="直線コネクタ 669"/>
        <xdr:cNvCxnSpPr/>
      </xdr:nvCxnSpPr>
      <xdr:spPr>
        <a:xfrm>
          <a:off x="12814300" y="140836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675" name="n_1mainValue【児童館】&#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17163</xdr:rowOff>
    </xdr:from>
    <xdr:ext cx="405111" cy="259045"/>
    <xdr:sp macro="" textlink="">
      <xdr:nvSpPr>
        <xdr:cNvPr id="676" name="n_2mainValue【児童館】&#10;有形固定資産減価償却率"/>
        <xdr:cNvSpPr txBox="1"/>
      </xdr:nvSpPr>
      <xdr:spPr>
        <a:xfrm>
          <a:off x="14389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127652</xdr:rowOff>
    </xdr:from>
    <xdr:ext cx="405111" cy="259045"/>
    <xdr:sp macro="" textlink="">
      <xdr:nvSpPr>
        <xdr:cNvPr id="677" name="n_3mainValue【児童館】&#10;有形固定資産減価償却率"/>
        <xdr:cNvSpPr txBox="1"/>
      </xdr:nvSpPr>
      <xdr:spPr>
        <a:xfrm>
          <a:off x="13500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92091</xdr:rowOff>
    </xdr:from>
    <xdr:ext cx="405111" cy="259045"/>
    <xdr:sp macro="" textlink="">
      <xdr:nvSpPr>
        <xdr:cNvPr id="678" name="n_4mainValue【児童館】&#10;有形固定資産減価償却率"/>
        <xdr:cNvSpPr txBox="1"/>
      </xdr:nvSpPr>
      <xdr:spPr>
        <a:xfrm>
          <a:off x="12611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8" name="楕円 717"/>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19"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0" name="楕円 719"/>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721" name="直線コネクタ 720"/>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22" name="楕円 721"/>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723" name="直線コネクタ 722"/>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24" name="楕円 723"/>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114300</xdr:rowOff>
    </xdr:to>
    <xdr:cxnSp macro="">
      <xdr:nvCxnSpPr>
        <xdr:cNvPr id="725" name="直線コネクタ 724"/>
        <xdr:cNvCxnSpPr/>
      </xdr:nvCxnSpPr>
      <xdr:spPr>
        <a:xfrm>
          <a:off x="19545300" y="1415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26" name="楕円 725"/>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95250</xdr:rowOff>
    </xdr:to>
    <xdr:cxnSp macro="">
      <xdr:nvCxnSpPr>
        <xdr:cNvPr id="727" name="直線コネクタ 726"/>
        <xdr:cNvCxnSpPr/>
      </xdr:nvCxnSpPr>
      <xdr:spPr>
        <a:xfrm>
          <a:off x="18656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2"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3"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34" name="n_3mainValue【児童館】&#10;一人当たり面積"/>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35" name="n_4mainValue【児童館】&#10;一人当たり面積"/>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道路の有形固定資産減価償却率は全国水準よりやや低い値であるが増加傾向にある。また、一人当たりの延長</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5,965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国道１号・８号や名神高速道路のインターチェンジが整備されており、市内に整備されている道路のうち本市が所有しているものの割合が比較的少ないことなどによるものではないかと考えられる。公営住宅の有形固定資産減価償却率については、類似団体平均を下回っているが、比率は増加傾向にあり、老朽化が進んで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幼稚園・保育所、児童館については、学区単位で整備していることから一人当たりの面積はそれぞれ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0.275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と類似団体平均よりも高い一方、有形固定資産減価償却率もそれぞれ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で類似団体より高く、施設の老朽化が進んでいる。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学校については、有形固定資産減価償却率が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同程度で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、老朽化対応として年次的に大規模改造を実施している施設もあるが、全体的に老朽化が進んでおり、計画的な改修が必要である。一人当たりの面積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は類似団体や滋賀県平均を下回っているが、人口増に伴い新小学校の建設を実施した後、小中学校の増築により対応してきたことが要因ではないかと考えられる。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5" name="【図書館】&#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156210</xdr:rowOff>
    </xdr:to>
    <xdr:cxnSp macro="">
      <xdr:nvCxnSpPr>
        <xdr:cNvPr id="77" name="直線コネクタ 76"/>
        <xdr:cNvCxnSpPr/>
      </xdr:nvCxnSpPr>
      <xdr:spPr>
        <a:xfrm>
          <a:off x="3797300" y="66370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126637</xdr:rowOff>
    </xdr:from>
    <xdr:to>
      <xdr:col>15</xdr:col>
      <xdr:colOff>101600</xdr:colOff>
      <xdr:row>39</xdr:row>
      <xdr:rowOff>56787</xdr:rowOff>
    </xdr:to>
    <xdr:sp macro="" textlink="">
      <xdr:nvSpPr>
        <xdr:cNvPr id="78" name="楕円 77"/>
        <xdr:cNvSpPr/>
      </xdr:nvSpPr>
      <xdr:spPr>
        <a:xfrm>
          <a:off x="2857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39</xdr:row>
      <xdr:rowOff>5987</xdr:rowOff>
    </xdr:to>
    <xdr:cxnSp macro="">
      <xdr:nvCxnSpPr>
        <xdr:cNvPr id="79" name="直線コネクタ 78"/>
        <xdr:cNvCxnSpPr/>
      </xdr:nvCxnSpPr>
      <xdr:spPr>
        <a:xfrm flipV="1">
          <a:off x="2908300" y="66370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95613</xdr:rowOff>
    </xdr:from>
    <xdr:to>
      <xdr:col>10</xdr:col>
      <xdr:colOff>165100</xdr:colOff>
      <xdr:row>39</xdr:row>
      <xdr:rowOff>25763</xdr:rowOff>
    </xdr:to>
    <xdr:sp macro="" textlink="">
      <xdr:nvSpPr>
        <xdr:cNvPr id="80" name="楕円 79"/>
        <xdr:cNvSpPr/>
      </xdr:nvSpPr>
      <xdr:spPr>
        <a:xfrm>
          <a:off x="1968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39</xdr:row>
      <xdr:rowOff>5987</xdr:rowOff>
    </xdr:to>
    <xdr:cxnSp macro="">
      <xdr:nvCxnSpPr>
        <xdr:cNvPr id="81" name="直線コネクタ 80"/>
        <xdr:cNvCxnSpPr/>
      </xdr:nvCxnSpPr>
      <xdr:spPr>
        <a:xfrm>
          <a:off x="2019300" y="666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xdr:cNvSpPr/>
      </xdr:nvSpPr>
      <xdr:spPr>
        <a:xfrm>
          <a:off x="1079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146413</xdr:rowOff>
    </xdr:from>
    <xdr:to>
      <xdr:col>10</xdr:col>
      <xdr:colOff>114300</xdr:colOff>
      <xdr:row>38</xdr:row>
      <xdr:rowOff>152944</xdr:rowOff>
    </xdr:to>
    <xdr:cxnSp macro="">
      <xdr:nvCxnSpPr>
        <xdr:cNvPr id="83" name="直線コネクタ 82"/>
        <xdr:cNvCxnSpPr/>
      </xdr:nvCxnSpPr>
      <xdr:spPr>
        <a:xfrm flipV="1">
          <a:off x="1130300" y="66615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8" name="n_1main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9" name="n_2mainValue【図書館】&#10;有形固定資産減価償却率"/>
        <xdr:cNvSpPr txBox="1"/>
      </xdr:nvSpPr>
      <xdr:spPr>
        <a:xfrm>
          <a:off x="2705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90" name="n_3mainValue【図書館】&#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図書館】&#10;有形固定資産減価償却率"/>
        <xdr:cNvSpPr txBox="1"/>
      </xdr:nvSpPr>
      <xdr:spPr>
        <a:xfrm>
          <a:off x="927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6" name="直線コネクタ 135"/>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7" name="楕円 136"/>
        <xdr:cNvSpPr/>
      </xdr:nvSpPr>
      <xdr:spPr>
        <a:xfrm>
          <a:off x="7810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82550</xdr:rowOff>
    </xdr:to>
    <xdr:cxnSp macro="">
      <xdr:nvCxnSpPr>
        <xdr:cNvPr id="138" name="直線コネクタ 137"/>
        <xdr:cNvCxnSpPr/>
      </xdr:nvCxnSpPr>
      <xdr:spPr>
        <a:xfrm>
          <a:off x="7861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82550</xdr:rowOff>
    </xdr:to>
    <xdr:cxnSp macro="">
      <xdr:nvCxnSpPr>
        <xdr:cNvPr id="140" name="直線コネクタ 139"/>
        <xdr:cNvCxnSpPr/>
      </xdr:nvCxnSpPr>
      <xdr:spPr>
        <a:xfrm>
          <a:off x="6972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124477</xdr:rowOff>
    </xdr:from>
    <xdr:ext cx="469744" cy="259045"/>
    <xdr:sp macro="" textlink="">
      <xdr:nvSpPr>
        <xdr:cNvPr id="147" name="n_3mainValue【図書館】&#10;一人当たり面積"/>
        <xdr:cNvSpPr txBox="1"/>
      </xdr:nvSpPr>
      <xdr:spPr>
        <a:xfrm>
          <a:off x="7626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8" name="n_4main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12881</xdr:rowOff>
    </xdr:from>
    <xdr:to>
      <xdr:col>24</xdr:col>
      <xdr:colOff>114300</xdr:colOff>
      <xdr:row>64</xdr:row>
      <xdr:rowOff>114481</xdr:rowOff>
    </xdr:to>
    <xdr:sp macro="" textlink="">
      <xdr:nvSpPr>
        <xdr:cNvPr id="190" name="楕円 189"/>
        <xdr:cNvSpPr/>
      </xdr:nvSpPr>
      <xdr:spPr>
        <a:xfrm>
          <a:off x="45847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99258</xdr:rowOff>
    </xdr:from>
    <xdr:ext cx="405111" cy="259045"/>
    <xdr:sp macro="" textlink="">
      <xdr:nvSpPr>
        <xdr:cNvPr id="191" name="【体育館・プール】&#10;有形固定資産減価償却率該当値テキスト"/>
        <xdr:cNvSpPr txBox="1"/>
      </xdr:nvSpPr>
      <xdr:spPr>
        <a:xfrm>
          <a:off x="4673600" y="1090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156573</xdr:rowOff>
    </xdr:from>
    <xdr:to>
      <xdr:col>20</xdr:col>
      <xdr:colOff>38100</xdr:colOff>
      <xdr:row>64</xdr:row>
      <xdr:rowOff>86723</xdr:rowOff>
    </xdr:to>
    <xdr:sp macro="" textlink="">
      <xdr:nvSpPr>
        <xdr:cNvPr id="192" name="楕円 191"/>
        <xdr:cNvSpPr/>
      </xdr:nvSpPr>
      <xdr:spPr>
        <a:xfrm>
          <a:off x="3746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35923</xdr:rowOff>
    </xdr:from>
    <xdr:to>
      <xdr:col>24</xdr:col>
      <xdr:colOff>63500</xdr:colOff>
      <xdr:row>64</xdr:row>
      <xdr:rowOff>63681</xdr:rowOff>
    </xdr:to>
    <xdr:cxnSp macro="">
      <xdr:nvCxnSpPr>
        <xdr:cNvPr id="193" name="直線コネクタ 192"/>
        <xdr:cNvCxnSpPr/>
      </xdr:nvCxnSpPr>
      <xdr:spPr>
        <a:xfrm>
          <a:off x="3797300" y="110087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123916</xdr:rowOff>
    </xdr:from>
    <xdr:to>
      <xdr:col>15</xdr:col>
      <xdr:colOff>101600</xdr:colOff>
      <xdr:row>64</xdr:row>
      <xdr:rowOff>54066</xdr:rowOff>
    </xdr:to>
    <xdr:sp macro="" textlink="">
      <xdr:nvSpPr>
        <xdr:cNvPr id="194" name="楕円 193"/>
        <xdr:cNvSpPr/>
      </xdr:nvSpPr>
      <xdr:spPr>
        <a:xfrm>
          <a:off x="2857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3266</xdr:rowOff>
    </xdr:from>
    <xdr:to>
      <xdr:col>19</xdr:col>
      <xdr:colOff>177800</xdr:colOff>
      <xdr:row>64</xdr:row>
      <xdr:rowOff>35923</xdr:rowOff>
    </xdr:to>
    <xdr:cxnSp macro="">
      <xdr:nvCxnSpPr>
        <xdr:cNvPr id="195" name="直線コネクタ 194"/>
        <xdr:cNvCxnSpPr/>
      </xdr:nvCxnSpPr>
      <xdr:spPr>
        <a:xfrm>
          <a:off x="2908300" y="10976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86360</xdr:rowOff>
    </xdr:from>
    <xdr:to>
      <xdr:col>10</xdr:col>
      <xdr:colOff>165100</xdr:colOff>
      <xdr:row>64</xdr:row>
      <xdr:rowOff>16510</xdr:rowOff>
    </xdr:to>
    <xdr:sp macro="" textlink="">
      <xdr:nvSpPr>
        <xdr:cNvPr id="196" name="楕円 195"/>
        <xdr:cNvSpPr/>
      </xdr:nvSpPr>
      <xdr:spPr>
        <a:xfrm>
          <a:off x="1968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137160</xdr:rowOff>
    </xdr:from>
    <xdr:to>
      <xdr:col>15</xdr:col>
      <xdr:colOff>50800</xdr:colOff>
      <xdr:row>64</xdr:row>
      <xdr:rowOff>3266</xdr:rowOff>
    </xdr:to>
    <xdr:cxnSp macro="">
      <xdr:nvCxnSpPr>
        <xdr:cNvPr id="197" name="直線コネクタ 196"/>
        <xdr:cNvCxnSpPr/>
      </xdr:nvCxnSpPr>
      <xdr:spPr>
        <a:xfrm>
          <a:off x="2019300" y="109385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47172</xdr:rowOff>
    </xdr:from>
    <xdr:to>
      <xdr:col>6</xdr:col>
      <xdr:colOff>38100</xdr:colOff>
      <xdr:row>63</xdr:row>
      <xdr:rowOff>148772</xdr:rowOff>
    </xdr:to>
    <xdr:sp macro="" textlink="">
      <xdr:nvSpPr>
        <xdr:cNvPr id="198" name="楕円 197"/>
        <xdr:cNvSpPr/>
      </xdr:nvSpPr>
      <xdr:spPr>
        <a:xfrm>
          <a:off x="1079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97972</xdr:rowOff>
    </xdr:from>
    <xdr:to>
      <xdr:col>10</xdr:col>
      <xdr:colOff>114300</xdr:colOff>
      <xdr:row>63</xdr:row>
      <xdr:rowOff>137160</xdr:rowOff>
    </xdr:to>
    <xdr:cxnSp macro="">
      <xdr:nvCxnSpPr>
        <xdr:cNvPr id="199" name="直線コネクタ 198"/>
        <xdr:cNvCxnSpPr/>
      </xdr:nvCxnSpPr>
      <xdr:spPr>
        <a:xfrm>
          <a:off x="1130300" y="108993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77850</xdr:rowOff>
    </xdr:from>
    <xdr:ext cx="405111" cy="259045"/>
    <xdr:sp macro="" textlink="">
      <xdr:nvSpPr>
        <xdr:cNvPr id="204" name="n_1mainValue【体育館・プール】&#10;有形固定資産減価償却率"/>
        <xdr:cNvSpPr txBox="1"/>
      </xdr:nvSpPr>
      <xdr:spPr>
        <a:xfrm>
          <a:off x="3582044" y="1105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45193</xdr:rowOff>
    </xdr:from>
    <xdr:ext cx="405111" cy="259045"/>
    <xdr:sp macro="" textlink="">
      <xdr:nvSpPr>
        <xdr:cNvPr id="205" name="n_2mainValue【体育館・プール】&#10;有形固定資産減価償却率"/>
        <xdr:cNvSpPr txBox="1"/>
      </xdr:nvSpPr>
      <xdr:spPr>
        <a:xfrm>
          <a:off x="27057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7637</xdr:rowOff>
    </xdr:from>
    <xdr:ext cx="405111" cy="259045"/>
    <xdr:sp macro="" textlink="">
      <xdr:nvSpPr>
        <xdr:cNvPr id="206" name="n_3mainValue【体育館・プール】&#10;有形固定資産減価償却率"/>
        <xdr:cNvSpPr txBox="1"/>
      </xdr:nvSpPr>
      <xdr:spPr>
        <a:xfrm>
          <a:off x="1816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139899</xdr:rowOff>
    </xdr:from>
    <xdr:ext cx="405111" cy="259045"/>
    <xdr:sp macro="" textlink="">
      <xdr:nvSpPr>
        <xdr:cNvPr id="207" name="n_4mainValue【体育館・プール】&#10;有形固定資産減価償却率"/>
        <xdr:cNvSpPr txBox="1"/>
      </xdr:nvSpPr>
      <xdr:spPr>
        <a:xfrm>
          <a:off x="927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247" name="楕円 246"/>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248" name="【体育館・プール】&#10;一人当たり面積該当値テキスト"/>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249" name="楕円 248"/>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87630</xdr:rowOff>
    </xdr:to>
    <xdr:cxnSp macro="">
      <xdr:nvCxnSpPr>
        <xdr:cNvPr id="250" name="直線コネクタ 249"/>
        <xdr:cNvCxnSpPr/>
      </xdr:nvCxnSpPr>
      <xdr:spPr>
        <a:xfrm>
          <a:off x="9639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34925</xdr:rowOff>
    </xdr:from>
    <xdr:to>
      <xdr:col>46</xdr:col>
      <xdr:colOff>38100</xdr:colOff>
      <xdr:row>63</xdr:row>
      <xdr:rowOff>136525</xdr:rowOff>
    </xdr:to>
    <xdr:sp macro="" textlink="">
      <xdr:nvSpPr>
        <xdr:cNvPr id="251" name="楕円 250"/>
        <xdr:cNvSpPr/>
      </xdr:nvSpPr>
      <xdr:spPr>
        <a:xfrm>
          <a:off x="8699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85725</xdr:rowOff>
    </xdr:from>
    <xdr:to>
      <xdr:col>50</xdr:col>
      <xdr:colOff>114300</xdr:colOff>
      <xdr:row>63</xdr:row>
      <xdr:rowOff>87630</xdr:rowOff>
    </xdr:to>
    <xdr:cxnSp macro="">
      <xdr:nvCxnSpPr>
        <xdr:cNvPr id="252" name="直線コネクタ 251"/>
        <xdr:cNvCxnSpPr/>
      </xdr:nvCxnSpPr>
      <xdr:spPr>
        <a:xfrm>
          <a:off x="8750300" y="1088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34925</xdr:rowOff>
    </xdr:from>
    <xdr:to>
      <xdr:col>41</xdr:col>
      <xdr:colOff>101600</xdr:colOff>
      <xdr:row>63</xdr:row>
      <xdr:rowOff>136525</xdr:rowOff>
    </xdr:to>
    <xdr:sp macro="" textlink="">
      <xdr:nvSpPr>
        <xdr:cNvPr id="253" name="楕円 252"/>
        <xdr:cNvSpPr/>
      </xdr:nvSpPr>
      <xdr:spPr>
        <a:xfrm>
          <a:off x="781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85725</xdr:rowOff>
    </xdr:from>
    <xdr:to>
      <xdr:col>45</xdr:col>
      <xdr:colOff>177800</xdr:colOff>
      <xdr:row>63</xdr:row>
      <xdr:rowOff>85725</xdr:rowOff>
    </xdr:to>
    <xdr:cxnSp macro="">
      <xdr:nvCxnSpPr>
        <xdr:cNvPr id="254" name="直線コネクタ 253"/>
        <xdr:cNvCxnSpPr/>
      </xdr:nvCxnSpPr>
      <xdr:spPr>
        <a:xfrm>
          <a:off x="7861300" y="1088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33020</xdr:rowOff>
    </xdr:from>
    <xdr:to>
      <xdr:col>36</xdr:col>
      <xdr:colOff>165100</xdr:colOff>
      <xdr:row>63</xdr:row>
      <xdr:rowOff>134620</xdr:rowOff>
    </xdr:to>
    <xdr:sp macro="" textlink="">
      <xdr:nvSpPr>
        <xdr:cNvPr id="255" name="楕円 254"/>
        <xdr:cNvSpPr/>
      </xdr:nvSpPr>
      <xdr:spPr>
        <a:xfrm>
          <a:off x="692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85725</xdr:rowOff>
    </xdr:to>
    <xdr:cxnSp macro="">
      <xdr:nvCxnSpPr>
        <xdr:cNvPr id="256" name="直線コネクタ 255"/>
        <xdr:cNvCxnSpPr/>
      </xdr:nvCxnSpPr>
      <xdr:spPr>
        <a:xfrm>
          <a:off x="6972300" y="1088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129557</xdr:rowOff>
    </xdr:from>
    <xdr:ext cx="469744" cy="259045"/>
    <xdr:sp macro="" textlink="">
      <xdr:nvSpPr>
        <xdr:cNvPr id="261" name="n_1mainValue【体育館・プール】&#10;一人当たり面積"/>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127652</xdr:rowOff>
    </xdr:from>
    <xdr:ext cx="469744" cy="259045"/>
    <xdr:sp macro="" textlink="">
      <xdr:nvSpPr>
        <xdr:cNvPr id="262" name="n_2mainValue【体育館・プール】&#10;一人当たり面積"/>
        <xdr:cNvSpPr txBox="1"/>
      </xdr:nvSpPr>
      <xdr:spPr>
        <a:xfrm>
          <a:off x="8515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127652</xdr:rowOff>
    </xdr:from>
    <xdr:ext cx="469744" cy="259045"/>
    <xdr:sp macro="" textlink="">
      <xdr:nvSpPr>
        <xdr:cNvPr id="263" name="n_3mainValue【体育館・プール】&#10;一人当たり面積"/>
        <xdr:cNvSpPr txBox="1"/>
      </xdr:nvSpPr>
      <xdr:spPr>
        <a:xfrm>
          <a:off x="7626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125747</xdr:rowOff>
    </xdr:from>
    <xdr:ext cx="469744" cy="259045"/>
    <xdr:sp macro="" textlink="">
      <xdr:nvSpPr>
        <xdr:cNvPr id="264" name="n_4mainValue【体育館・プール】&#10;一人当たり面積"/>
        <xdr:cNvSpPr txBox="1"/>
      </xdr:nvSpPr>
      <xdr:spPr>
        <a:xfrm>
          <a:off x="6737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17780</xdr:rowOff>
    </xdr:from>
    <xdr:to>
      <xdr:col>24</xdr:col>
      <xdr:colOff>114300</xdr:colOff>
      <xdr:row>81</xdr:row>
      <xdr:rowOff>119380</xdr:rowOff>
    </xdr:to>
    <xdr:sp macro="" textlink="">
      <xdr:nvSpPr>
        <xdr:cNvPr id="305" name="楕円 304"/>
        <xdr:cNvSpPr/>
      </xdr:nvSpPr>
      <xdr:spPr>
        <a:xfrm>
          <a:off x="4584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40657</xdr:rowOff>
    </xdr:from>
    <xdr:ext cx="405111" cy="259045"/>
    <xdr:sp macro="" textlink="">
      <xdr:nvSpPr>
        <xdr:cNvPr id="306" name="【福祉施設】&#10;有形固定資産減価償却率該当値テキスト"/>
        <xdr:cNvSpPr txBox="1"/>
      </xdr:nvSpPr>
      <xdr:spPr>
        <a:xfrm>
          <a:off x="4673600"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307" name="楕円 306"/>
        <xdr:cNvSpPr/>
      </xdr:nvSpPr>
      <xdr:spPr>
        <a:xfrm>
          <a:off x="3746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68580</xdr:rowOff>
    </xdr:to>
    <xdr:cxnSp macro="">
      <xdr:nvCxnSpPr>
        <xdr:cNvPr id="308" name="直線コネクタ 307"/>
        <xdr:cNvCxnSpPr/>
      </xdr:nvCxnSpPr>
      <xdr:spPr>
        <a:xfrm>
          <a:off x="3797300" y="13921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145414</xdr:rowOff>
    </xdr:from>
    <xdr:to>
      <xdr:col>15</xdr:col>
      <xdr:colOff>101600</xdr:colOff>
      <xdr:row>81</xdr:row>
      <xdr:rowOff>75564</xdr:rowOff>
    </xdr:to>
    <xdr:sp macro="" textlink="">
      <xdr:nvSpPr>
        <xdr:cNvPr id="309" name="楕円 308"/>
        <xdr:cNvSpPr/>
      </xdr:nvSpPr>
      <xdr:spPr>
        <a:xfrm>
          <a:off x="2857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81</xdr:row>
      <xdr:rowOff>34289</xdr:rowOff>
    </xdr:to>
    <xdr:cxnSp macro="">
      <xdr:nvCxnSpPr>
        <xdr:cNvPr id="310" name="直線コネクタ 309"/>
        <xdr:cNvCxnSpPr/>
      </xdr:nvCxnSpPr>
      <xdr:spPr>
        <a:xfrm>
          <a:off x="2908300" y="139122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92075</xdr:rowOff>
    </xdr:from>
    <xdr:to>
      <xdr:col>10</xdr:col>
      <xdr:colOff>165100</xdr:colOff>
      <xdr:row>81</xdr:row>
      <xdr:rowOff>22225</xdr:rowOff>
    </xdr:to>
    <xdr:sp macro="" textlink="">
      <xdr:nvSpPr>
        <xdr:cNvPr id="311" name="楕円 310"/>
        <xdr:cNvSpPr/>
      </xdr:nvSpPr>
      <xdr:spPr>
        <a:xfrm>
          <a:off x="1968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81</xdr:row>
      <xdr:rowOff>24764</xdr:rowOff>
    </xdr:to>
    <xdr:cxnSp macro="">
      <xdr:nvCxnSpPr>
        <xdr:cNvPr id="312" name="直線コネクタ 311"/>
        <xdr:cNvCxnSpPr/>
      </xdr:nvCxnSpPr>
      <xdr:spPr>
        <a:xfrm>
          <a:off x="2019300" y="138588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111125</xdr:rowOff>
    </xdr:from>
    <xdr:to>
      <xdr:col>6</xdr:col>
      <xdr:colOff>38100</xdr:colOff>
      <xdr:row>81</xdr:row>
      <xdr:rowOff>41275</xdr:rowOff>
    </xdr:to>
    <xdr:sp macro="" textlink="">
      <xdr:nvSpPr>
        <xdr:cNvPr id="313" name="楕円 312"/>
        <xdr:cNvSpPr/>
      </xdr:nvSpPr>
      <xdr:spPr>
        <a:xfrm>
          <a:off x="1079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142875</xdr:rowOff>
    </xdr:from>
    <xdr:to>
      <xdr:col>10</xdr:col>
      <xdr:colOff>114300</xdr:colOff>
      <xdr:row>80</xdr:row>
      <xdr:rowOff>161925</xdr:rowOff>
    </xdr:to>
    <xdr:cxnSp macro="">
      <xdr:nvCxnSpPr>
        <xdr:cNvPr id="314" name="直線コネクタ 313"/>
        <xdr:cNvCxnSpPr/>
      </xdr:nvCxnSpPr>
      <xdr:spPr>
        <a:xfrm flipV="1">
          <a:off x="1130300" y="13858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319" name="n_1mainValue【福祉施設】&#10;有形固定資産減価償却率"/>
        <xdr:cNvSpPr txBox="1"/>
      </xdr:nvSpPr>
      <xdr:spPr>
        <a:xfrm>
          <a:off x="3582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92091</xdr:rowOff>
    </xdr:from>
    <xdr:ext cx="405111" cy="259045"/>
    <xdr:sp macro="" textlink="">
      <xdr:nvSpPr>
        <xdr:cNvPr id="320" name="n_2mainValue【福祉施設】&#10;有形固定資産減価償却率"/>
        <xdr:cNvSpPr txBox="1"/>
      </xdr:nvSpPr>
      <xdr:spPr>
        <a:xfrm>
          <a:off x="2705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38752</xdr:rowOff>
    </xdr:from>
    <xdr:ext cx="405111" cy="259045"/>
    <xdr:sp macro="" textlink="">
      <xdr:nvSpPr>
        <xdr:cNvPr id="321" name="n_3mainValue【福祉施設】&#10;有形固定資産減価償却率"/>
        <xdr:cNvSpPr txBox="1"/>
      </xdr:nvSpPr>
      <xdr:spPr>
        <a:xfrm>
          <a:off x="1816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57802</xdr:rowOff>
    </xdr:from>
    <xdr:ext cx="405111" cy="259045"/>
    <xdr:sp macro="" textlink="">
      <xdr:nvSpPr>
        <xdr:cNvPr id="322" name="n_4mainValue【福祉施設】&#10;有形固定資産減価償却率"/>
        <xdr:cNvSpPr txBox="1"/>
      </xdr:nvSpPr>
      <xdr:spPr>
        <a:xfrm>
          <a:off x="927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94742</xdr:rowOff>
    </xdr:from>
    <xdr:to>
      <xdr:col>55</xdr:col>
      <xdr:colOff>50800</xdr:colOff>
      <xdr:row>84</xdr:row>
      <xdr:rowOff>24892</xdr:rowOff>
    </xdr:to>
    <xdr:sp macro="" textlink="">
      <xdr:nvSpPr>
        <xdr:cNvPr id="360" name="楕円 359"/>
        <xdr:cNvSpPr/>
      </xdr:nvSpPr>
      <xdr:spPr>
        <a:xfrm>
          <a:off x="10426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117619</xdr:rowOff>
    </xdr:from>
    <xdr:ext cx="469744" cy="259045"/>
    <xdr:sp macro="" textlink="">
      <xdr:nvSpPr>
        <xdr:cNvPr id="361" name="【福祉施設】&#10;一人当たり面積該当値テキスト"/>
        <xdr:cNvSpPr txBox="1"/>
      </xdr:nvSpPr>
      <xdr:spPr>
        <a:xfrm>
          <a:off x="10515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94742</xdr:rowOff>
    </xdr:from>
    <xdr:to>
      <xdr:col>50</xdr:col>
      <xdr:colOff>165100</xdr:colOff>
      <xdr:row>84</xdr:row>
      <xdr:rowOff>24892</xdr:rowOff>
    </xdr:to>
    <xdr:sp macro="" textlink="">
      <xdr:nvSpPr>
        <xdr:cNvPr id="362" name="楕円 361"/>
        <xdr:cNvSpPr/>
      </xdr:nvSpPr>
      <xdr:spPr>
        <a:xfrm>
          <a:off x="9588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145542</xdr:rowOff>
    </xdr:from>
    <xdr:to>
      <xdr:col>55</xdr:col>
      <xdr:colOff>0</xdr:colOff>
      <xdr:row>83</xdr:row>
      <xdr:rowOff>145542</xdr:rowOff>
    </xdr:to>
    <xdr:cxnSp macro="">
      <xdr:nvCxnSpPr>
        <xdr:cNvPr id="363" name="直線コネクタ 362"/>
        <xdr:cNvCxnSpPr/>
      </xdr:nvCxnSpPr>
      <xdr:spPr>
        <a:xfrm>
          <a:off x="9639300" y="14375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90170</xdr:rowOff>
    </xdr:from>
    <xdr:to>
      <xdr:col>46</xdr:col>
      <xdr:colOff>38100</xdr:colOff>
      <xdr:row>84</xdr:row>
      <xdr:rowOff>20320</xdr:rowOff>
    </xdr:to>
    <xdr:sp macro="" textlink="">
      <xdr:nvSpPr>
        <xdr:cNvPr id="364" name="楕円 363"/>
        <xdr:cNvSpPr/>
      </xdr:nvSpPr>
      <xdr:spPr>
        <a:xfrm>
          <a:off x="8699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145542</xdr:rowOff>
    </xdr:to>
    <xdr:cxnSp macro="">
      <xdr:nvCxnSpPr>
        <xdr:cNvPr id="365" name="直線コネクタ 364"/>
        <xdr:cNvCxnSpPr/>
      </xdr:nvCxnSpPr>
      <xdr:spPr>
        <a:xfrm>
          <a:off x="8750300" y="1437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85598</xdr:rowOff>
    </xdr:from>
    <xdr:to>
      <xdr:col>41</xdr:col>
      <xdr:colOff>101600</xdr:colOff>
      <xdr:row>84</xdr:row>
      <xdr:rowOff>15748</xdr:rowOff>
    </xdr:to>
    <xdr:sp macro="" textlink="">
      <xdr:nvSpPr>
        <xdr:cNvPr id="366" name="楕円 365"/>
        <xdr:cNvSpPr/>
      </xdr:nvSpPr>
      <xdr:spPr>
        <a:xfrm>
          <a:off x="7810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136398</xdr:rowOff>
    </xdr:from>
    <xdr:to>
      <xdr:col>45</xdr:col>
      <xdr:colOff>177800</xdr:colOff>
      <xdr:row>83</xdr:row>
      <xdr:rowOff>140970</xdr:rowOff>
    </xdr:to>
    <xdr:cxnSp macro="">
      <xdr:nvCxnSpPr>
        <xdr:cNvPr id="367" name="直線コネクタ 366"/>
        <xdr:cNvCxnSpPr/>
      </xdr:nvCxnSpPr>
      <xdr:spPr>
        <a:xfrm>
          <a:off x="7861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90170</xdr:rowOff>
    </xdr:from>
    <xdr:to>
      <xdr:col>36</xdr:col>
      <xdr:colOff>165100</xdr:colOff>
      <xdr:row>84</xdr:row>
      <xdr:rowOff>20320</xdr:rowOff>
    </xdr:to>
    <xdr:sp macro="" textlink="">
      <xdr:nvSpPr>
        <xdr:cNvPr id="368" name="楕円 367"/>
        <xdr:cNvSpPr/>
      </xdr:nvSpPr>
      <xdr:spPr>
        <a:xfrm>
          <a:off x="6921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136398</xdr:rowOff>
    </xdr:from>
    <xdr:to>
      <xdr:col>41</xdr:col>
      <xdr:colOff>50800</xdr:colOff>
      <xdr:row>83</xdr:row>
      <xdr:rowOff>140970</xdr:rowOff>
    </xdr:to>
    <xdr:cxnSp macro="">
      <xdr:nvCxnSpPr>
        <xdr:cNvPr id="369" name="直線コネクタ 368"/>
        <xdr:cNvCxnSpPr/>
      </xdr:nvCxnSpPr>
      <xdr:spPr>
        <a:xfrm flipV="1">
          <a:off x="6972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41419</xdr:rowOff>
    </xdr:from>
    <xdr:ext cx="469744" cy="259045"/>
    <xdr:sp macro="" textlink="">
      <xdr:nvSpPr>
        <xdr:cNvPr id="374" name="n_1mainValue【福祉施設】&#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5" name="n_2main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6" name="n_3main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36847</xdr:rowOff>
    </xdr:from>
    <xdr:ext cx="469744" cy="259045"/>
    <xdr:sp macro="" textlink="">
      <xdr:nvSpPr>
        <xdr:cNvPr id="377" name="n_4mainValue【福祉施設】&#10;一人当たり面積"/>
        <xdr:cNvSpPr txBox="1"/>
      </xdr:nvSpPr>
      <xdr:spPr>
        <a:xfrm>
          <a:off x="6737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54792</xdr:rowOff>
    </xdr:from>
    <xdr:to>
      <xdr:col>24</xdr:col>
      <xdr:colOff>114300</xdr:colOff>
      <xdr:row>103</xdr:row>
      <xdr:rowOff>156392</xdr:rowOff>
    </xdr:to>
    <xdr:sp macro="" textlink="">
      <xdr:nvSpPr>
        <xdr:cNvPr id="419" name="楕円 418"/>
        <xdr:cNvSpPr/>
      </xdr:nvSpPr>
      <xdr:spPr>
        <a:xfrm>
          <a:off x="4584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77669</xdr:rowOff>
    </xdr:from>
    <xdr:ext cx="405111" cy="259045"/>
    <xdr:sp macro="" textlink="">
      <xdr:nvSpPr>
        <xdr:cNvPr id="420" name="【市民会館】&#10;有形固定資産減価償却率該当値テキスト"/>
        <xdr:cNvSpPr txBox="1"/>
      </xdr:nvSpPr>
      <xdr:spPr>
        <a:xfrm>
          <a:off x="4673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17236</xdr:rowOff>
    </xdr:from>
    <xdr:to>
      <xdr:col>20</xdr:col>
      <xdr:colOff>38100</xdr:colOff>
      <xdr:row>103</xdr:row>
      <xdr:rowOff>118836</xdr:rowOff>
    </xdr:to>
    <xdr:sp macro="" textlink="">
      <xdr:nvSpPr>
        <xdr:cNvPr id="421" name="楕円 420"/>
        <xdr:cNvSpPr/>
      </xdr:nvSpPr>
      <xdr:spPr>
        <a:xfrm>
          <a:off x="3746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68036</xdr:rowOff>
    </xdr:from>
    <xdr:to>
      <xdr:col>24</xdr:col>
      <xdr:colOff>63500</xdr:colOff>
      <xdr:row>103</xdr:row>
      <xdr:rowOff>105592</xdr:rowOff>
    </xdr:to>
    <xdr:cxnSp macro="">
      <xdr:nvCxnSpPr>
        <xdr:cNvPr id="422" name="直線コネクタ 421"/>
        <xdr:cNvCxnSpPr/>
      </xdr:nvCxnSpPr>
      <xdr:spPr>
        <a:xfrm>
          <a:off x="3797300" y="1772738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151130</xdr:rowOff>
    </xdr:from>
    <xdr:to>
      <xdr:col>15</xdr:col>
      <xdr:colOff>101600</xdr:colOff>
      <xdr:row>103</xdr:row>
      <xdr:rowOff>81280</xdr:rowOff>
    </xdr:to>
    <xdr:sp macro="" textlink="">
      <xdr:nvSpPr>
        <xdr:cNvPr id="423" name="楕円 422"/>
        <xdr:cNvSpPr/>
      </xdr:nvSpPr>
      <xdr:spPr>
        <a:xfrm>
          <a:off x="2857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30480</xdr:rowOff>
    </xdr:from>
    <xdr:to>
      <xdr:col>19</xdr:col>
      <xdr:colOff>177800</xdr:colOff>
      <xdr:row>103</xdr:row>
      <xdr:rowOff>68036</xdr:rowOff>
    </xdr:to>
    <xdr:cxnSp macro="">
      <xdr:nvCxnSpPr>
        <xdr:cNvPr id="424" name="直線コネクタ 423"/>
        <xdr:cNvCxnSpPr/>
      </xdr:nvCxnSpPr>
      <xdr:spPr>
        <a:xfrm>
          <a:off x="2908300" y="176898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118473</xdr:rowOff>
    </xdr:from>
    <xdr:to>
      <xdr:col>10</xdr:col>
      <xdr:colOff>165100</xdr:colOff>
      <xdr:row>103</xdr:row>
      <xdr:rowOff>48623</xdr:rowOff>
    </xdr:to>
    <xdr:sp macro="" textlink="">
      <xdr:nvSpPr>
        <xdr:cNvPr id="425" name="楕円 424"/>
        <xdr:cNvSpPr/>
      </xdr:nvSpPr>
      <xdr:spPr>
        <a:xfrm>
          <a:off x="1968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169273</xdr:rowOff>
    </xdr:from>
    <xdr:to>
      <xdr:col>15</xdr:col>
      <xdr:colOff>50800</xdr:colOff>
      <xdr:row>103</xdr:row>
      <xdr:rowOff>30480</xdr:rowOff>
    </xdr:to>
    <xdr:cxnSp macro="">
      <xdr:nvCxnSpPr>
        <xdr:cNvPr id="426" name="直線コネクタ 425"/>
        <xdr:cNvCxnSpPr/>
      </xdr:nvCxnSpPr>
      <xdr:spPr>
        <a:xfrm>
          <a:off x="2019300" y="1765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107043</xdr:rowOff>
    </xdr:from>
    <xdr:to>
      <xdr:col>6</xdr:col>
      <xdr:colOff>38100</xdr:colOff>
      <xdr:row>103</xdr:row>
      <xdr:rowOff>37193</xdr:rowOff>
    </xdr:to>
    <xdr:sp macro="" textlink="">
      <xdr:nvSpPr>
        <xdr:cNvPr id="427" name="楕円 426"/>
        <xdr:cNvSpPr/>
      </xdr:nvSpPr>
      <xdr:spPr>
        <a:xfrm>
          <a:off x="1079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157843</xdr:rowOff>
    </xdr:from>
    <xdr:to>
      <xdr:col>10</xdr:col>
      <xdr:colOff>114300</xdr:colOff>
      <xdr:row>102</xdr:row>
      <xdr:rowOff>169273</xdr:rowOff>
    </xdr:to>
    <xdr:cxnSp macro="">
      <xdr:nvCxnSpPr>
        <xdr:cNvPr id="428" name="直線コネクタ 427"/>
        <xdr:cNvCxnSpPr/>
      </xdr:nvCxnSpPr>
      <xdr:spPr>
        <a:xfrm>
          <a:off x="1130300" y="176457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135363</xdr:rowOff>
    </xdr:from>
    <xdr:ext cx="405111" cy="259045"/>
    <xdr:sp macro="" textlink="">
      <xdr:nvSpPr>
        <xdr:cNvPr id="433" name="n_1mainValue【市民会館】&#10;有形固定資産減価償却率"/>
        <xdr:cNvSpPr txBox="1"/>
      </xdr:nvSpPr>
      <xdr:spPr>
        <a:xfrm>
          <a:off x="3582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97807</xdr:rowOff>
    </xdr:from>
    <xdr:ext cx="405111" cy="259045"/>
    <xdr:sp macro="" textlink="">
      <xdr:nvSpPr>
        <xdr:cNvPr id="434" name="n_2mainValue【市民会館】&#10;有形固定資産減価償却率"/>
        <xdr:cNvSpPr txBox="1"/>
      </xdr:nvSpPr>
      <xdr:spPr>
        <a:xfrm>
          <a:off x="2705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65150</xdr:rowOff>
    </xdr:from>
    <xdr:ext cx="405111" cy="259045"/>
    <xdr:sp macro="" textlink="">
      <xdr:nvSpPr>
        <xdr:cNvPr id="435" name="n_3mainValue【市民会館】&#10;有形固定資産減価償却率"/>
        <xdr:cNvSpPr txBox="1"/>
      </xdr:nvSpPr>
      <xdr:spPr>
        <a:xfrm>
          <a:off x="1816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53720</xdr:rowOff>
    </xdr:from>
    <xdr:ext cx="405111" cy="259045"/>
    <xdr:sp macro="" textlink="">
      <xdr:nvSpPr>
        <xdr:cNvPr id="436" name="n_4mainValue【市民会館】&#10;有形固定資産減価償却率"/>
        <xdr:cNvSpPr txBox="1"/>
      </xdr:nvSpPr>
      <xdr:spPr>
        <a:xfrm>
          <a:off x="927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125005</xdr:rowOff>
    </xdr:from>
    <xdr:to>
      <xdr:col>55</xdr:col>
      <xdr:colOff>50800</xdr:colOff>
      <xdr:row>106</xdr:row>
      <xdr:rowOff>55155</xdr:rowOff>
    </xdr:to>
    <xdr:sp macro="" textlink="">
      <xdr:nvSpPr>
        <xdr:cNvPr id="478" name="楕円 477"/>
        <xdr:cNvSpPr/>
      </xdr:nvSpPr>
      <xdr:spPr>
        <a:xfrm>
          <a:off x="10426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147882</xdr:rowOff>
    </xdr:from>
    <xdr:ext cx="469744" cy="259045"/>
    <xdr:sp macro="" textlink="">
      <xdr:nvSpPr>
        <xdr:cNvPr id="479" name="【市民会館】&#10;一人当たり面積該当値テキスト"/>
        <xdr:cNvSpPr txBox="1"/>
      </xdr:nvSpPr>
      <xdr:spPr>
        <a:xfrm>
          <a:off x="10515600" y="1797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121738</xdr:rowOff>
    </xdr:from>
    <xdr:to>
      <xdr:col>50</xdr:col>
      <xdr:colOff>165100</xdr:colOff>
      <xdr:row>106</xdr:row>
      <xdr:rowOff>51888</xdr:rowOff>
    </xdr:to>
    <xdr:sp macro="" textlink="">
      <xdr:nvSpPr>
        <xdr:cNvPr id="480" name="楕円 479"/>
        <xdr:cNvSpPr/>
      </xdr:nvSpPr>
      <xdr:spPr>
        <a:xfrm>
          <a:off x="9588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xdr:rowOff>
    </xdr:from>
    <xdr:to>
      <xdr:col>55</xdr:col>
      <xdr:colOff>0</xdr:colOff>
      <xdr:row>106</xdr:row>
      <xdr:rowOff>4355</xdr:rowOff>
    </xdr:to>
    <xdr:cxnSp macro="">
      <xdr:nvCxnSpPr>
        <xdr:cNvPr id="481" name="直線コネクタ 480"/>
        <xdr:cNvCxnSpPr/>
      </xdr:nvCxnSpPr>
      <xdr:spPr>
        <a:xfrm>
          <a:off x="9639300" y="181747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118473</xdr:rowOff>
    </xdr:from>
    <xdr:to>
      <xdr:col>46</xdr:col>
      <xdr:colOff>38100</xdr:colOff>
      <xdr:row>106</xdr:row>
      <xdr:rowOff>48623</xdr:rowOff>
    </xdr:to>
    <xdr:sp macro="" textlink="">
      <xdr:nvSpPr>
        <xdr:cNvPr id="482" name="楕円 481"/>
        <xdr:cNvSpPr/>
      </xdr:nvSpPr>
      <xdr:spPr>
        <a:xfrm>
          <a:off x="8699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169273</xdr:rowOff>
    </xdr:from>
    <xdr:to>
      <xdr:col>50</xdr:col>
      <xdr:colOff>114300</xdr:colOff>
      <xdr:row>106</xdr:row>
      <xdr:rowOff>1088</xdr:rowOff>
    </xdr:to>
    <xdr:cxnSp macro="">
      <xdr:nvCxnSpPr>
        <xdr:cNvPr id="483" name="直線コネクタ 482"/>
        <xdr:cNvCxnSpPr/>
      </xdr:nvCxnSpPr>
      <xdr:spPr>
        <a:xfrm>
          <a:off x="8750300" y="181715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111942</xdr:rowOff>
    </xdr:from>
    <xdr:to>
      <xdr:col>41</xdr:col>
      <xdr:colOff>101600</xdr:colOff>
      <xdr:row>106</xdr:row>
      <xdr:rowOff>42092</xdr:rowOff>
    </xdr:to>
    <xdr:sp macro="" textlink="">
      <xdr:nvSpPr>
        <xdr:cNvPr id="484" name="楕円 483"/>
        <xdr:cNvSpPr/>
      </xdr:nvSpPr>
      <xdr:spPr>
        <a:xfrm>
          <a:off x="781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162742</xdr:rowOff>
    </xdr:from>
    <xdr:to>
      <xdr:col>45</xdr:col>
      <xdr:colOff>177800</xdr:colOff>
      <xdr:row>105</xdr:row>
      <xdr:rowOff>169273</xdr:rowOff>
    </xdr:to>
    <xdr:cxnSp macro="">
      <xdr:nvCxnSpPr>
        <xdr:cNvPr id="485" name="直線コネクタ 484"/>
        <xdr:cNvCxnSpPr/>
      </xdr:nvCxnSpPr>
      <xdr:spPr>
        <a:xfrm>
          <a:off x="7861300" y="181649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108676</xdr:rowOff>
    </xdr:from>
    <xdr:to>
      <xdr:col>36</xdr:col>
      <xdr:colOff>165100</xdr:colOff>
      <xdr:row>106</xdr:row>
      <xdr:rowOff>38826</xdr:rowOff>
    </xdr:to>
    <xdr:sp macro="" textlink="">
      <xdr:nvSpPr>
        <xdr:cNvPr id="486" name="楕円 485"/>
        <xdr:cNvSpPr/>
      </xdr:nvSpPr>
      <xdr:spPr>
        <a:xfrm>
          <a:off x="6921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159476</xdr:rowOff>
    </xdr:from>
    <xdr:to>
      <xdr:col>41</xdr:col>
      <xdr:colOff>50800</xdr:colOff>
      <xdr:row>105</xdr:row>
      <xdr:rowOff>162742</xdr:rowOff>
    </xdr:to>
    <xdr:cxnSp macro="">
      <xdr:nvCxnSpPr>
        <xdr:cNvPr id="487" name="直線コネクタ 486"/>
        <xdr:cNvCxnSpPr/>
      </xdr:nvCxnSpPr>
      <xdr:spPr>
        <a:xfrm>
          <a:off x="6972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68415</xdr:rowOff>
    </xdr:from>
    <xdr:ext cx="469744" cy="259045"/>
    <xdr:sp macro="" textlink="">
      <xdr:nvSpPr>
        <xdr:cNvPr id="492" name="n_1mainValue【市民会館】&#10;一人当たり面積"/>
        <xdr:cNvSpPr txBox="1"/>
      </xdr:nvSpPr>
      <xdr:spPr>
        <a:xfrm>
          <a:off x="9391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65150</xdr:rowOff>
    </xdr:from>
    <xdr:ext cx="469744" cy="259045"/>
    <xdr:sp macro="" textlink="">
      <xdr:nvSpPr>
        <xdr:cNvPr id="493" name="n_2mainValue【市民会館】&#10;一人当たり面積"/>
        <xdr:cNvSpPr txBox="1"/>
      </xdr:nvSpPr>
      <xdr:spPr>
        <a:xfrm>
          <a:off x="8515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58619</xdr:rowOff>
    </xdr:from>
    <xdr:ext cx="469744" cy="259045"/>
    <xdr:sp macro="" textlink="">
      <xdr:nvSpPr>
        <xdr:cNvPr id="494" name="n_3mainValue【市民会館】&#10;一人当たり面積"/>
        <xdr:cNvSpPr txBox="1"/>
      </xdr:nvSpPr>
      <xdr:spPr>
        <a:xfrm>
          <a:off x="7626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55353</xdr:rowOff>
    </xdr:from>
    <xdr:ext cx="469744" cy="259045"/>
    <xdr:sp macro="" textlink="">
      <xdr:nvSpPr>
        <xdr:cNvPr id="495" name="n_4mainValue【市民会館】&#10;一人当たり面積"/>
        <xdr:cNvSpPr txBox="1"/>
      </xdr:nvSpPr>
      <xdr:spPr>
        <a:xfrm>
          <a:off x="6737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537" name="楕円 536"/>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152780</xdr:rowOff>
    </xdr:from>
    <xdr:ext cx="405111" cy="259045"/>
    <xdr:sp macro="" textlink="">
      <xdr:nvSpPr>
        <xdr:cNvPr id="538" name="【一般廃棄物処理施設】&#10;有形固定資産減価償却率該当値テキスト"/>
        <xdr:cNvSpPr txBox="1"/>
      </xdr:nvSpPr>
      <xdr:spPr>
        <a:xfrm>
          <a:off x="16357600"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539" name="楕円 538"/>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148046</xdr:rowOff>
    </xdr:from>
    <xdr:to>
      <xdr:col>85</xdr:col>
      <xdr:colOff>127000</xdr:colOff>
      <xdr:row>38</xdr:row>
      <xdr:rowOff>9253</xdr:rowOff>
    </xdr:to>
    <xdr:cxnSp macro="">
      <xdr:nvCxnSpPr>
        <xdr:cNvPr id="540" name="直線コネクタ 539"/>
        <xdr:cNvCxnSpPr/>
      </xdr:nvCxnSpPr>
      <xdr:spPr>
        <a:xfrm>
          <a:off x="15481300" y="64916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76019</xdr:rowOff>
    </xdr:from>
    <xdr:to>
      <xdr:col>76</xdr:col>
      <xdr:colOff>165100</xdr:colOff>
      <xdr:row>38</xdr:row>
      <xdr:rowOff>6169</xdr:rowOff>
    </xdr:to>
    <xdr:sp macro="" textlink="">
      <xdr:nvSpPr>
        <xdr:cNvPr id="541" name="楕円 540"/>
        <xdr:cNvSpPr/>
      </xdr:nvSpPr>
      <xdr:spPr>
        <a:xfrm>
          <a:off x="14541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37</xdr:row>
      <xdr:rowOff>148046</xdr:rowOff>
    </xdr:to>
    <xdr:cxnSp macro="">
      <xdr:nvCxnSpPr>
        <xdr:cNvPr id="542" name="直線コネクタ 541"/>
        <xdr:cNvCxnSpPr/>
      </xdr:nvCxnSpPr>
      <xdr:spPr>
        <a:xfrm>
          <a:off x="14592300" y="64704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35197</xdr:rowOff>
    </xdr:from>
    <xdr:to>
      <xdr:col>72</xdr:col>
      <xdr:colOff>38100</xdr:colOff>
      <xdr:row>37</xdr:row>
      <xdr:rowOff>136797</xdr:rowOff>
    </xdr:to>
    <xdr:sp macro="" textlink="">
      <xdr:nvSpPr>
        <xdr:cNvPr id="543" name="楕円 542"/>
        <xdr:cNvSpPr/>
      </xdr:nvSpPr>
      <xdr:spPr>
        <a:xfrm>
          <a:off x="13652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85997</xdr:rowOff>
    </xdr:from>
    <xdr:to>
      <xdr:col>76</xdr:col>
      <xdr:colOff>114300</xdr:colOff>
      <xdr:row>37</xdr:row>
      <xdr:rowOff>126819</xdr:rowOff>
    </xdr:to>
    <xdr:cxnSp macro="">
      <xdr:nvCxnSpPr>
        <xdr:cNvPr id="544" name="直線コネクタ 543"/>
        <xdr:cNvCxnSpPr/>
      </xdr:nvCxnSpPr>
      <xdr:spPr>
        <a:xfrm>
          <a:off x="13703300" y="642964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4173</xdr:rowOff>
    </xdr:from>
    <xdr:to>
      <xdr:col>67</xdr:col>
      <xdr:colOff>101600</xdr:colOff>
      <xdr:row>37</xdr:row>
      <xdr:rowOff>105773</xdr:rowOff>
    </xdr:to>
    <xdr:sp macro="" textlink="">
      <xdr:nvSpPr>
        <xdr:cNvPr id="545" name="楕円 544"/>
        <xdr:cNvSpPr/>
      </xdr:nvSpPr>
      <xdr:spPr>
        <a:xfrm>
          <a:off x="12763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54973</xdr:rowOff>
    </xdr:from>
    <xdr:to>
      <xdr:col>71</xdr:col>
      <xdr:colOff>177800</xdr:colOff>
      <xdr:row>37</xdr:row>
      <xdr:rowOff>85997</xdr:rowOff>
    </xdr:to>
    <xdr:cxnSp macro="">
      <xdr:nvCxnSpPr>
        <xdr:cNvPr id="546" name="直線コネクタ 545"/>
        <xdr:cNvCxnSpPr/>
      </xdr:nvCxnSpPr>
      <xdr:spPr>
        <a:xfrm>
          <a:off x="12814300" y="63986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43923</xdr:rowOff>
    </xdr:from>
    <xdr:ext cx="405111" cy="259045"/>
    <xdr:sp macro="" textlink="">
      <xdr:nvSpPr>
        <xdr:cNvPr id="551" name="n_1mainValue【一般廃棄物処理施設】&#10;有形固定資産減価償却率"/>
        <xdr:cNvSpPr txBox="1"/>
      </xdr:nvSpPr>
      <xdr:spPr>
        <a:xfrm>
          <a:off x="152660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22696</xdr:rowOff>
    </xdr:from>
    <xdr:ext cx="405111" cy="259045"/>
    <xdr:sp macro="" textlink="">
      <xdr:nvSpPr>
        <xdr:cNvPr id="552" name="n_2mainValue【一般廃棄物処理施設】&#10;有形固定資産減価償却率"/>
        <xdr:cNvSpPr txBox="1"/>
      </xdr:nvSpPr>
      <xdr:spPr>
        <a:xfrm>
          <a:off x="14389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153324</xdr:rowOff>
    </xdr:from>
    <xdr:ext cx="405111" cy="259045"/>
    <xdr:sp macro="" textlink="">
      <xdr:nvSpPr>
        <xdr:cNvPr id="553" name="n_3mainValue【一般廃棄物処理施設】&#10;有形固定資産減価償却率"/>
        <xdr:cNvSpPr txBox="1"/>
      </xdr:nvSpPr>
      <xdr:spPr>
        <a:xfrm>
          <a:off x="13500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122300</xdr:rowOff>
    </xdr:from>
    <xdr:ext cx="405111" cy="259045"/>
    <xdr:sp macro="" textlink="">
      <xdr:nvSpPr>
        <xdr:cNvPr id="554" name="n_4mainValue【一般廃棄物処理施設】&#10;有形固定資産減価償却率"/>
        <xdr:cNvSpPr txBox="1"/>
      </xdr:nvSpPr>
      <xdr:spPr>
        <a:xfrm>
          <a:off x="12611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11773</xdr:rowOff>
    </xdr:from>
    <xdr:to>
      <xdr:col>116</xdr:col>
      <xdr:colOff>114300</xdr:colOff>
      <xdr:row>41</xdr:row>
      <xdr:rowOff>113373</xdr:rowOff>
    </xdr:to>
    <xdr:sp macro="" textlink="">
      <xdr:nvSpPr>
        <xdr:cNvPr id="592" name="楕円 591"/>
        <xdr:cNvSpPr/>
      </xdr:nvSpPr>
      <xdr:spPr>
        <a:xfrm>
          <a:off x="22110700" y="70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98150</xdr:rowOff>
    </xdr:from>
    <xdr:ext cx="534377" cy="259045"/>
    <xdr:sp macro="" textlink="">
      <xdr:nvSpPr>
        <xdr:cNvPr id="593" name="【一般廃棄物処理施設】&#10;一人当たり有形固定資産（償却資産）額該当値テキスト"/>
        <xdr:cNvSpPr txBox="1"/>
      </xdr:nvSpPr>
      <xdr:spPr>
        <a:xfrm>
          <a:off x="22199600" y="69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11357</xdr:rowOff>
    </xdr:from>
    <xdr:to>
      <xdr:col>112</xdr:col>
      <xdr:colOff>38100</xdr:colOff>
      <xdr:row>41</xdr:row>
      <xdr:rowOff>112957</xdr:rowOff>
    </xdr:to>
    <xdr:sp macro="" textlink="">
      <xdr:nvSpPr>
        <xdr:cNvPr id="594" name="楕円 593"/>
        <xdr:cNvSpPr/>
      </xdr:nvSpPr>
      <xdr:spPr>
        <a:xfrm>
          <a:off x="21272500" y="70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62157</xdr:rowOff>
    </xdr:from>
    <xdr:to>
      <xdr:col>116</xdr:col>
      <xdr:colOff>63500</xdr:colOff>
      <xdr:row>41</xdr:row>
      <xdr:rowOff>62573</xdr:rowOff>
    </xdr:to>
    <xdr:cxnSp macro="">
      <xdr:nvCxnSpPr>
        <xdr:cNvPr id="595" name="直線コネクタ 594"/>
        <xdr:cNvCxnSpPr/>
      </xdr:nvCxnSpPr>
      <xdr:spPr>
        <a:xfrm>
          <a:off x="21323300" y="7091607"/>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12461</xdr:rowOff>
    </xdr:from>
    <xdr:to>
      <xdr:col>107</xdr:col>
      <xdr:colOff>101600</xdr:colOff>
      <xdr:row>41</xdr:row>
      <xdr:rowOff>114061</xdr:rowOff>
    </xdr:to>
    <xdr:sp macro="" textlink="">
      <xdr:nvSpPr>
        <xdr:cNvPr id="596" name="楕円 595"/>
        <xdr:cNvSpPr/>
      </xdr:nvSpPr>
      <xdr:spPr>
        <a:xfrm>
          <a:off x="20383500" y="70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62157</xdr:rowOff>
    </xdr:from>
    <xdr:to>
      <xdr:col>111</xdr:col>
      <xdr:colOff>177800</xdr:colOff>
      <xdr:row>41</xdr:row>
      <xdr:rowOff>63261</xdr:rowOff>
    </xdr:to>
    <xdr:cxnSp macro="">
      <xdr:nvCxnSpPr>
        <xdr:cNvPr id="597" name="直線コネクタ 596"/>
        <xdr:cNvCxnSpPr/>
      </xdr:nvCxnSpPr>
      <xdr:spPr>
        <a:xfrm flipV="1">
          <a:off x="20434300" y="7091607"/>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12281</xdr:rowOff>
    </xdr:from>
    <xdr:to>
      <xdr:col>102</xdr:col>
      <xdr:colOff>165100</xdr:colOff>
      <xdr:row>41</xdr:row>
      <xdr:rowOff>113881</xdr:rowOff>
    </xdr:to>
    <xdr:sp macro="" textlink="">
      <xdr:nvSpPr>
        <xdr:cNvPr id="598" name="楕円 597"/>
        <xdr:cNvSpPr/>
      </xdr:nvSpPr>
      <xdr:spPr>
        <a:xfrm>
          <a:off x="19494500" y="70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63081</xdr:rowOff>
    </xdr:from>
    <xdr:to>
      <xdr:col>107</xdr:col>
      <xdr:colOff>50800</xdr:colOff>
      <xdr:row>41</xdr:row>
      <xdr:rowOff>63261</xdr:rowOff>
    </xdr:to>
    <xdr:cxnSp macro="">
      <xdr:nvCxnSpPr>
        <xdr:cNvPr id="599" name="直線コネクタ 598"/>
        <xdr:cNvCxnSpPr/>
      </xdr:nvCxnSpPr>
      <xdr:spPr>
        <a:xfrm>
          <a:off x="19545300" y="7092531"/>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10980</xdr:rowOff>
    </xdr:from>
    <xdr:to>
      <xdr:col>98</xdr:col>
      <xdr:colOff>38100</xdr:colOff>
      <xdr:row>41</xdr:row>
      <xdr:rowOff>112580</xdr:rowOff>
    </xdr:to>
    <xdr:sp macro="" textlink="">
      <xdr:nvSpPr>
        <xdr:cNvPr id="600" name="楕円 599"/>
        <xdr:cNvSpPr/>
      </xdr:nvSpPr>
      <xdr:spPr>
        <a:xfrm>
          <a:off x="18605500" y="70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61780</xdr:rowOff>
    </xdr:from>
    <xdr:to>
      <xdr:col>102</xdr:col>
      <xdr:colOff>114300</xdr:colOff>
      <xdr:row>41</xdr:row>
      <xdr:rowOff>63081</xdr:rowOff>
    </xdr:to>
    <xdr:cxnSp macro="">
      <xdr:nvCxnSpPr>
        <xdr:cNvPr id="601" name="直線コネクタ 600"/>
        <xdr:cNvCxnSpPr/>
      </xdr:nvCxnSpPr>
      <xdr:spPr>
        <a:xfrm>
          <a:off x="18656300" y="7091230"/>
          <a:ext cx="8890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104084</xdr:rowOff>
    </xdr:from>
    <xdr:ext cx="534377" cy="259045"/>
    <xdr:sp macro="" textlink="">
      <xdr:nvSpPr>
        <xdr:cNvPr id="606" name="n_1mainValue【一般廃棄物処理施設】&#10;一人当たり有形固定資産（償却資産）額"/>
        <xdr:cNvSpPr txBox="1"/>
      </xdr:nvSpPr>
      <xdr:spPr>
        <a:xfrm>
          <a:off x="21043411" y="713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105188</xdr:rowOff>
    </xdr:from>
    <xdr:ext cx="534377" cy="259045"/>
    <xdr:sp macro="" textlink="">
      <xdr:nvSpPr>
        <xdr:cNvPr id="607" name="n_2mainValue【一般廃棄物処理施設】&#10;一人当たり有形固定資産（償却資産）額"/>
        <xdr:cNvSpPr txBox="1"/>
      </xdr:nvSpPr>
      <xdr:spPr>
        <a:xfrm>
          <a:off x="20167111" y="71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105008</xdr:rowOff>
    </xdr:from>
    <xdr:ext cx="534377" cy="259045"/>
    <xdr:sp macro="" textlink="">
      <xdr:nvSpPr>
        <xdr:cNvPr id="608" name="n_3mainValue【一般廃棄物処理施設】&#10;一人当たり有形固定資産（償却資産）額"/>
        <xdr:cNvSpPr txBox="1"/>
      </xdr:nvSpPr>
      <xdr:spPr>
        <a:xfrm>
          <a:off x="19278111" y="71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103707</xdr:rowOff>
    </xdr:from>
    <xdr:ext cx="534377" cy="259045"/>
    <xdr:sp macro="" textlink="">
      <xdr:nvSpPr>
        <xdr:cNvPr id="609" name="n_4mainValue【一般廃棄物処理施設】&#10;一人当たり有形固定資産（償却資産）額"/>
        <xdr:cNvSpPr txBox="1"/>
      </xdr:nvSpPr>
      <xdr:spPr>
        <a:xfrm>
          <a:off x="18389111" y="71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651" name="楕円 650"/>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652" name="【保健センター・保健所】&#10;有形固定資産減価償却率該当値テキスト"/>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653" name="楕円 652"/>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62049</xdr:rowOff>
    </xdr:to>
    <xdr:cxnSp macro="">
      <xdr:nvCxnSpPr>
        <xdr:cNvPr id="654" name="直線コネクタ 653"/>
        <xdr:cNvCxnSpPr/>
      </xdr:nvCxnSpPr>
      <xdr:spPr>
        <a:xfrm>
          <a:off x="15481300" y="101335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94524</xdr:rowOff>
    </xdr:from>
    <xdr:to>
      <xdr:col>76</xdr:col>
      <xdr:colOff>165100</xdr:colOff>
      <xdr:row>59</xdr:row>
      <xdr:rowOff>24674</xdr:rowOff>
    </xdr:to>
    <xdr:sp macro="" textlink="">
      <xdr:nvSpPr>
        <xdr:cNvPr id="655" name="楕円 654"/>
        <xdr:cNvSpPr/>
      </xdr:nvSpPr>
      <xdr:spPr>
        <a:xfrm>
          <a:off x="14541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145324</xdr:rowOff>
    </xdr:from>
    <xdr:to>
      <xdr:col>81</xdr:col>
      <xdr:colOff>50800</xdr:colOff>
      <xdr:row>59</xdr:row>
      <xdr:rowOff>17962</xdr:rowOff>
    </xdr:to>
    <xdr:cxnSp macro="">
      <xdr:nvCxnSpPr>
        <xdr:cNvPr id="656" name="直線コネクタ 655"/>
        <xdr:cNvCxnSpPr/>
      </xdr:nvCxnSpPr>
      <xdr:spPr>
        <a:xfrm>
          <a:off x="14592300" y="100894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657" name="楕円 656"/>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58</xdr:row>
      <xdr:rowOff>145324</xdr:rowOff>
    </xdr:to>
    <xdr:cxnSp macro="">
      <xdr:nvCxnSpPr>
        <xdr:cNvPr id="658" name="直線コネクタ 657"/>
        <xdr:cNvCxnSpPr/>
      </xdr:nvCxnSpPr>
      <xdr:spPr>
        <a:xfrm>
          <a:off x="13703300" y="100453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659" name="楕円 658"/>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101237</xdr:rowOff>
    </xdr:to>
    <xdr:cxnSp macro="">
      <xdr:nvCxnSpPr>
        <xdr:cNvPr id="660" name="直線コネクタ 659"/>
        <xdr:cNvCxnSpPr/>
      </xdr:nvCxnSpPr>
      <xdr:spPr>
        <a:xfrm>
          <a:off x="12814300" y="100012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665" name="n_1mainValue【保健センター・保健所】&#10;有形固定資産減価償却率"/>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41201</xdr:rowOff>
    </xdr:from>
    <xdr:ext cx="405111" cy="259045"/>
    <xdr:sp macro="" textlink="">
      <xdr:nvSpPr>
        <xdr:cNvPr id="666" name="n_2mainValue【保健センター・保健所】&#10;有形固定資産減価償却率"/>
        <xdr:cNvSpPr txBox="1"/>
      </xdr:nvSpPr>
      <xdr:spPr>
        <a:xfrm>
          <a:off x="14389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667" name="n_3mainValue【保健センター・保健所】&#10;有形固定資産減価償却率"/>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668" name="n_4mainValue【保健センター・保健所】&#10;有形固定資産減価償却率"/>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708" name="楕円 707"/>
        <xdr:cNvSpPr/>
      </xdr:nvSpPr>
      <xdr:spPr>
        <a:xfrm>
          <a:off x="221107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149877</xdr:rowOff>
    </xdr:from>
    <xdr:ext cx="469744" cy="259045"/>
    <xdr:sp macro="" textlink="">
      <xdr:nvSpPr>
        <xdr:cNvPr id="709" name="【保健センター・保健所】&#10;一人当たり面積該当値テキスト"/>
        <xdr:cNvSpPr txBox="1"/>
      </xdr:nvSpPr>
      <xdr:spPr>
        <a:xfrm>
          <a:off x="22199600"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127000</xdr:rowOff>
    </xdr:from>
    <xdr:to>
      <xdr:col>112</xdr:col>
      <xdr:colOff>38100</xdr:colOff>
      <xdr:row>59</xdr:row>
      <xdr:rowOff>57150</xdr:rowOff>
    </xdr:to>
    <xdr:sp macro="" textlink="">
      <xdr:nvSpPr>
        <xdr:cNvPr id="710" name="楕円 709"/>
        <xdr:cNvSpPr/>
      </xdr:nvSpPr>
      <xdr:spPr>
        <a:xfrm>
          <a:off x="21272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6350</xdr:rowOff>
    </xdr:from>
    <xdr:to>
      <xdr:col>116</xdr:col>
      <xdr:colOff>63500</xdr:colOff>
      <xdr:row>59</xdr:row>
      <xdr:rowOff>6350</xdr:rowOff>
    </xdr:to>
    <xdr:cxnSp macro="">
      <xdr:nvCxnSpPr>
        <xdr:cNvPr id="711" name="直線コネクタ 710"/>
        <xdr:cNvCxnSpPr/>
      </xdr:nvCxnSpPr>
      <xdr:spPr>
        <a:xfrm>
          <a:off x="21323300" y="1012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114300</xdr:rowOff>
    </xdr:from>
    <xdr:to>
      <xdr:col>107</xdr:col>
      <xdr:colOff>101600</xdr:colOff>
      <xdr:row>59</xdr:row>
      <xdr:rowOff>44450</xdr:rowOff>
    </xdr:to>
    <xdr:sp macro="" textlink="">
      <xdr:nvSpPr>
        <xdr:cNvPr id="712" name="楕円 711"/>
        <xdr:cNvSpPr/>
      </xdr:nvSpPr>
      <xdr:spPr>
        <a:xfrm>
          <a:off x="20383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165100</xdr:rowOff>
    </xdr:from>
    <xdr:to>
      <xdr:col>111</xdr:col>
      <xdr:colOff>177800</xdr:colOff>
      <xdr:row>59</xdr:row>
      <xdr:rowOff>6350</xdr:rowOff>
    </xdr:to>
    <xdr:cxnSp macro="">
      <xdr:nvCxnSpPr>
        <xdr:cNvPr id="713" name="直線コネクタ 712"/>
        <xdr:cNvCxnSpPr/>
      </xdr:nvCxnSpPr>
      <xdr:spPr>
        <a:xfrm>
          <a:off x="204343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114300</xdr:rowOff>
    </xdr:from>
    <xdr:to>
      <xdr:col>102</xdr:col>
      <xdr:colOff>165100</xdr:colOff>
      <xdr:row>59</xdr:row>
      <xdr:rowOff>44450</xdr:rowOff>
    </xdr:to>
    <xdr:sp macro="" textlink="">
      <xdr:nvSpPr>
        <xdr:cNvPr id="714" name="楕円 713"/>
        <xdr:cNvSpPr/>
      </xdr:nvSpPr>
      <xdr:spPr>
        <a:xfrm>
          <a:off x="19494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165100</xdr:rowOff>
    </xdr:from>
    <xdr:to>
      <xdr:col>107</xdr:col>
      <xdr:colOff>50800</xdr:colOff>
      <xdr:row>58</xdr:row>
      <xdr:rowOff>165100</xdr:rowOff>
    </xdr:to>
    <xdr:cxnSp macro="">
      <xdr:nvCxnSpPr>
        <xdr:cNvPr id="715" name="直線コネクタ 714"/>
        <xdr:cNvCxnSpPr/>
      </xdr:nvCxnSpPr>
      <xdr:spPr>
        <a:xfrm>
          <a:off x="195453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101600</xdr:rowOff>
    </xdr:from>
    <xdr:to>
      <xdr:col>98</xdr:col>
      <xdr:colOff>38100</xdr:colOff>
      <xdr:row>59</xdr:row>
      <xdr:rowOff>31750</xdr:rowOff>
    </xdr:to>
    <xdr:sp macro="" textlink="">
      <xdr:nvSpPr>
        <xdr:cNvPr id="716" name="楕円 715"/>
        <xdr:cNvSpPr/>
      </xdr:nvSpPr>
      <xdr:spPr>
        <a:xfrm>
          <a:off x="18605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152400</xdr:rowOff>
    </xdr:from>
    <xdr:to>
      <xdr:col>102</xdr:col>
      <xdr:colOff>114300</xdr:colOff>
      <xdr:row>58</xdr:row>
      <xdr:rowOff>165100</xdr:rowOff>
    </xdr:to>
    <xdr:cxnSp macro="">
      <xdr:nvCxnSpPr>
        <xdr:cNvPr id="717" name="直線コネクタ 716"/>
        <xdr:cNvCxnSpPr/>
      </xdr:nvCxnSpPr>
      <xdr:spPr>
        <a:xfrm>
          <a:off x="186563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73677</xdr:rowOff>
    </xdr:from>
    <xdr:ext cx="469744" cy="259045"/>
    <xdr:sp macro="" textlink="">
      <xdr:nvSpPr>
        <xdr:cNvPr id="722" name="n_1mainValue【保健センター・保健所】&#10;一人当たり面積"/>
        <xdr:cNvSpPr txBox="1"/>
      </xdr:nvSpPr>
      <xdr:spPr>
        <a:xfrm>
          <a:off x="210757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60977</xdr:rowOff>
    </xdr:from>
    <xdr:ext cx="469744" cy="259045"/>
    <xdr:sp macro="" textlink="">
      <xdr:nvSpPr>
        <xdr:cNvPr id="723" name="n_2mainValue【保健センター・保健所】&#10;一人当たり面積"/>
        <xdr:cNvSpPr txBox="1"/>
      </xdr:nvSpPr>
      <xdr:spPr>
        <a:xfrm>
          <a:off x="201994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60977</xdr:rowOff>
    </xdr:from>
    <xdr:ext cx="469744" cy="259045"/>
    <xdr:sp macro="" textlink="">
      <xdr:nvSpPr>
        <xdr:cNvPr id="724" name="n_3mainValue【保健センター・保健所】&#10;一人当たり面積"/>
        <xdr:cNvSpPr txBox="1"/>
      </xdr:nvSpPr>
      <xdr:spPr>
        <a:xfrm>
          <a:off x="193104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48277</xdr:rowOff>
    </xdr:from>
    <xdr:ext cx="469744" cy="259045"/>
    <xdr:sp macro="" textlink="">
      <xdr:nvSpPr>
        <xdr:cNvPr id="725" name="n_4mainValue【保健センター・保健所】&#10;一人当たり面積"/>
        <xdr:cNvSpPr txBox="1"/>
      </xdr:nvSpPr>
      <xdr:spPr>
        <a:xfrm>
          <a:off x="18421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767" name="楕円 766"/>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768" name="【消防施設】&#10;有形固定資産減価償却率該当値テキスト"/>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769" name="楕円 768"/>
        <xdr:cNvSpPr/>
      </xdr:nvSpPr>
      <xdr:spPr>
        <a:xfrm>
          <a:off x="15430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144236</xdr:rowOff>
    </xdr:from>
    <xdr:to>
      <xdr:col>85</xdr:col>
      <xdr:colOff>127000</xdr:colOff>
      <xdr:row>80</xdr:row>
      <xdr:rowOff>3811</xdr:rowOff>
    </xdr:to>
    <xdr:cxnSp macro="">
      <xdr:nvCxnSpPr>
        <xdr:cNvPr id="770" name="直線コネクタ 769"/>
        <xdr:cNvCxnSpPr/>
      </xdr:nvCxnSpPr>
      <xdr:spPr>
        <a:xfrm>
          <a:off x="15481300" y="136887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60779</xdr:rowOff>
    </xdr:from>
    <xdr:to>
      <xdr:col>76</xdr:col>
      <xdr:colOff>165100</xdr:colOff>
      <xdr:row>79</xdr:row>
      <xdr:rowOff>162379</xdr:rowOff>
    </xdr:to>
    <xdr:sp macro="" textlink="">
      <xdr:nvSpPr>
        <xdr:cNvPr id="771" name="楕円 770"/>
        <xdr:cNvSpPr/>
      </xdr:nvSpPr>
      <xdr:spPr>
        <a:xfrm>
          <a:off x="14541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79</xdr:row>
      <xdr:rowOff>144236</xdr:rowOff>
    </xdr:to>
    <xdr:cxnSp macro="">
      <xdr:nvCxnSpPr>
        <xdr:cNvPr id="772" name="直線コネクタ 771"/>
        <xdr:cNvCxnSpPr/>
      </xdr:nvCxnSpPr>
      <xdr:spPr>
        <a:xfrm>
          <a:off x="14592300" y="13656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28121</xdr:rowOff>
    </xdr:from>
    <xdr:to>
      <xdr:col>72</xdr:col>
      <xdr:colOff>38100</xdr:colOff>
      <xdr:row>79</xdr:row>
      <xdr:rowOff>129721</xdr:rowOff>
    </xdr:to>
    <xdr:sp macro="" textlink="">
      <xdr:nvSpPr>
        <xdr:cNvPr id="773" name="楕円 772"/>
        <xdr:cNvSpPr/>
      </xdr:nvSpPr>
      <xdr:spPr>
        <a:xfrm>
          <a:off x="13652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78921</xdr:rowOff>
    </xdr:from>
    <xdr:to>
      <xdr:col>76</xdr:col>
      <xdr:colOff>114300</xdr:colOff>
      <xdr:row>79</xdr:row>
      <xdr:rowOff>111579</xdr:rowOff>
    </xdr:to>
    <xdr:cxnSp macro="">
      <xdr:nvCxnSpPr>
        <xdr:cNvPr id="774" name="直線コネクタ 773"/>
        <xdr:cNvCxnSpPr/>
      </xdr:nvCxnSpPr>
      <xdr:spPr>
        <a:xfrm>
          <a:off x="13703300" y="13623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166914</xdr:rowOff>
    </xdr:from>
    <xdr:to>
      <xdr:col>67</xdr:col>
      <xdr:colOff>101600</xdr:colOff>
      <xdr:row>79</xdr:row>
      <xdr:rowOff>97064</xdr:rowOff>
    </xdr:to>
    <xdr:sp macro="" textlink="">
      <xdr:nvSpPr>
        <xdr:cNvPr id="775" name="楕円 774"/>
        <xdr:cNvSpPr/>
      </xdr:nvSpPr>
      <xdr:spPr>
        <a:xfrm>
          <a:off x="127635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46264</xdr:rowOff>
    </xdr:from>
    <xdr:to>
      <xdr:col>71</xdr:col>
      <xdr:colOff>177800</xdr:colOff>
      <xdr:row>79</xdr:row>
      <xdr:rowOff>78921</xdr:rowOff>
    </xdr:to>
    <xdr:cxnSp macro="">
      <xdr:nvCxnSpPr>
        <xdr:cNvPr id="776" name="直線コネクタ 775"/>
        <xdr:cNvCxnSpPr/>
      </xdr:nvCxnSpPr>
      <xdr:spPr>
        <a:xfrm>
          <a:off x="12814300" y="13590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781" name="n_1mainValue【消防施設】&#10;有形固定資産減価償却率"/>
        <xdr:cNvSpPr txBox="1"/>
      </xdr:nvSpPr>
      <xdr:spPr>
        <a:xfrm>
          <a:off x="15266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7456</xdr:rowOff>
    </xdr:from>
    <xdr:ext cx="405111" cy="259045"/>
    <xdr:sp macro="" textlink="">
      <xdr:nvSpPr>
        <xdr:cNvPr id="782" name="n_2mainValue【消防施設】&#10;有形固定資産減価償却率"/>
        <xdr:cNvSpPr txBox="1"/>
      </xdr:nvSpPr>
      <xdr:spPr>
        <a:xfrm>
          <a:off x="14389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146248</xdr:rowOff>
    </xdr:from>
    <xdr:ext cx="405111" cy="259045"/>
    <xdr:sp macro="" textlink="">
      <xdr:nvSpPr>
        <xdr:cNvPr id="783" name="n_3mainValue【消防施設】&#10;有形固定資産減価償却率"/>
        <xdr:cNvSpPr txBox="1"/>
      </xdr:nvSpPr>
      <xdr:spPr>
        <a:xfrm>
          <a:off x="13500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113591</xdr:rowOff>
    </xdr:from>
    <xdr:ext cx="405111" cy="259045"/>
    <xdr:sp macro="" textlink="">
      <xdr:nvSpPr>
        <xdr:cNvPr id="784" name="n_4mainValue【消防施設】&#10;有形固定資産減価償却率"/>
        <xdr:cNvSpPr txBox="1"/>
      </xdr:nvSpPr>
      <xdr:spPr>
        <a:xfrm>
          <a:off x="12611744" y="1331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822" name="楕円 821"/>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823" name="【消防施設】&#10;一人当たり面積該当値テキスト"/>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824" name="楕円 823"/>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147828</xdr:rowOff>
    </xdr:to>
    <xdr:cxnSp macro="">
      <xdr:nvCxnSpPr>
        <xdr:cNvPr id="825" name="直線コネクタ 824"/>
        <xdr:cNvCxnSpPr/>
      </xdr:nvCxnSpPr>
      <xdr:spPr>
        <a:xfrm>
          <a:off x="21323300" y="1454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826" name="楕円 825"/>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143256</xdr:rowOff>
    </xdr:to>
    <xdr:cxnSp macro="">
      <xdr:nvCxnSpPr>
        <xdr:cNvPr id="827" name="直線コネクタ 826"/>
        <xdr:cNvCxnSpPr/>
      </xdr:nvCxnSpPr>
      <xdr:spPr>
        <a:xfrm>
          <a:off x="20434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828" name="楕円 827"/>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143256</xdr:rowOff>
    </xdr:to>
    <xdr:cxnSp macro="">
      <xdr:nvCxnSpPr>
        <xdr:cNvPr id="829" name="直線コネクタ 828"/>
        <xdr:cNvCxnSpPr/>
      </xdr:nvCxnSpPr>
      <xdr:spPr>
        <a:xfrm>
          <a:off x="19545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830" name="楕円 829"/>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143256</xdr:rowOff>
    </xdr:to>
    <xdr:cxnSp macro="">
      <xdr:nvCxnSpPr>
        <xdr:cNvPr id="831" name="直線コネクタ 830"/>
        <xdr:cNvCxnSpPr/>
      </xdr:nvCxnSpPr>
      <xdr:spPr>
        <a:xfrm>
          <a:off x="18656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836"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837" name="n_2mainValue【消防施設】&#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838" name="n_3mainValue【消防施設】&#10;一人当たり面積"/>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839" name="n_4mainValue【消防施設】&#10;一人当たり面積"/>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881" name="楕円 880"/>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152416</xdr:rowOff>
    </xdr:from>
    <xdr:ext cx="405111" cy="259045"/>
    <xdr:sp macro="" textlink="">
      <xdr:nvSpPr>
        <xdr:cNvPr id="882" name="【庁舎】&#10;有形固定資産減価償却率該当値テキスト"/>
        <xdr:cNvSpPr txBox="1"/>
      </xdr:nvSpPr>
      <xdr:spPr>
        <a:xfrm>
          <a:off x="16357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141332</xdr:rowOff>
    </xdr:from>
    <xdr:to>
      <xdr:col>81</xdr:col>
      <xdr:colOff>101600</xdr:colOff>
      <xdr:row>108</xdr:row>
      <xdr:rowOff>71482</xdr:rowOff>
    </xdr:to>
    <xdr:sp macro="" textlink="">
      <xdr:nvSpPr>
        <xdr:cNvPr id="883" name="楕円 882"/>
        <xdr:cNvSpPr/>
      </xdr:nvSpPr>
      <xdr:spPr>
        <a:xfrm>
          <a:off x="15430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20682</xdr:rowOff>
    </xdr:from>
    <xdr:to>
      <xdr:col>85</xdr:col>
      <xdr:colOff>127000</xdr:colOff>
      <xdr:row>108</xdr:row>
      <xdr:rowOff>53339</xdr:rowOff>
    </xdr:to>
    <xdr:cxnSp macro="">
      <xdr:nvCxnSpPr>
        <xdr:cNvPr id="884" name="直線コネクタ 883"/>
        <xdr:cNvCxnSpPr/>
      </xdr:nvCxnSpPr>
      <xdr:spPr>
        <a:xfrm>
          <a:off x="15481300" y="185372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885" name="楕円 884"/>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20682</xdr:rowOff>
    </xdr:to>
    <xdr:cxnSp macro="">
      <xdr:nvCxnSpPr>
        <xdr:cNvPr id="886" name="直線コネクタ 885"/>
        <xdr:cNvCxnSpPr/>
      </xdr:nvCxnSpPr>
      <xdr:spPr>
        <a:xfrm>
          <a:off x="14592300" y="185127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85816</xdr:rowOff>
    </xdr:from>
    <xdr:to>
      <xdr:col>72</xdr:col>
      <xdr:colOff>38100</xdr:colOff>
      <xdr:row>108</xdr:row>
      <xdr:rowOff>15966</xdr:rowOff>
    </xdr:to>
    <xdr:sp macro="" textlink="">
      <xdr:nvSpPr>
        <xdr:cNvPr id="887" name="楕円 886"/>
        <xdr:cNvSpPr/>
      </xdr:nvSpPr>
      <xdr:spPr>
        <a:xfrm>
          <a:off x="1365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136616</xdr:rowOff>
    </xdr:from>
    <xdr:to>
      <xdr:col>76</xdr:col>
      <xdr:colOff>114300</xdr:colOff>
      <xdr:row>107</xdr:row>
      <xdr:rowOff>167639</xdr:rowOff>
    </xdr:to>
    <xdr:cxnSp macro="">
      <xdr:nvCxnSpPr>
        <xdr:cNvPr id="888" name="直線コネクタ 887"/>
        <xdr:cNvCxnSpPr/>
      </xdr:nvCxnSpPr>
      <xdr:spPr>
        <a:xfrm>
          <a:off x="13703300" y="184817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69487</xdr:rowOff>
    </xdr:from>
    <xdr:to>
      <xdr:col>67</xdr:col>
      <xdr:colOff>101600</xdr:colOff>
      <xdr:row>107</xdr:row>
      <xdr:rowOff>171087</xdr:rowOff>
    </xdr:to>
    <xdr:sp macro="" textlink="">
      <xdr:nvSpPr>
        <xdr:cNvPr id="889" name="楕円 888"/>
        <xdr:cNvSpPr/>
      </xdr:nvSpPr>
      <xdr:spPr>
        <a:xfrm>
          <a:off x="1276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120287</xdr:rowOff>
    </xdr:from>
    <xdr:to>
      <xdr:col>71</xdr:col>
      <xdr:colOff>177800</xdr:colOff>
      <xdr:row>107</xdr:row>
      <xdr:rowOff>136616</xdr:rowOff>
    </xdr:to>
    <xdr:cxnSp macro="">
      <xdr:nvCxnSpPr>
        <xdr:cNvPr id="890" name="直線コネクタ 889"/>
        <xdr:cNvCxnSpPr/>
      </xdr:nvCxnSpPr>
      <xdr:spPr>
        <a:xfrm>
          <a:off x="12814300" y="184654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62609</xdr:rowOff>
    </xdr:from>
    <xdr:ext cx="405111" cy="259045"/>
    <xdr:sp macro="" textlink="">
      <xdr:nvSpPr>
        <xdr:cNvPr id="895" name="n_1mainValue【庁舎】&#10;有形固定資産減価償却率"/>
        <xdr:cNvSpPr txBox="1"/>
      </xdr:nvSpPr>
      <xdr:spPr>
        <a:xfrm>
          <a:off x="152660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896" name="n_2mainValue【庁舎】&#10;有形固定資産減価償却率"/>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7093</xdr:rowOff>
    </xdr:from>
    <xdr:ext cx="405111" cy="259045"/>
    <xdr:sp macro="" textlink="">
      <xdr:nvSpPr>
        <xdr:cNvPr id="897" name="n_3mainValue【庁舎】&#10;有形固定資産減価償却率"/>
        <xdr:cNvSpPr txBox="1"/>
      </xdr:nvSpPr>
      <xdr:spPr>
        <a:xfrm>
          <a:off x="13500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162214</xdr:rowOff>
    </xdr:from>
    <xdr:ext cx="405111" cy="259045"/>
    <xdr:sp macro="" textlink="">
      <xdr:nvSpPr>
        <xdr:cNvPr id="898" name="n_4mainValue【庁舎】&#10;有形固定資産減価償却率"/>
        <xdr:cNvSpPr txBox="1"/>
      </xdr:nvSpPr>
      <xdr:spPr>
        <a:xfrm>
          <a:off x="12611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941" name="楕円 940"/>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942" name="【庁舎】&#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943" name="楕円 942"/>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944" name="直線コネクタ 943"/>
        <xdr:cNvCxnSpPr/>
      </xdr:nvCxnSpPr>
      <xdr:spPr>
        <a:xfrm>
          <a:off x="21323300" y="1850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945" name="楕円 944"/>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107</xdr:row>
      <xdr:rowOff>156211</xdr:rowOff>
    </xdr:to>
    <xdr:cxnSp macro="">
      <xdr:nvCxnSpPr>
        <xdr:cNvPr id="946" name="直線コネクタ 945"/>
        <xdr:cNvCxnSpPr/>
      </xdr:nvCxnSpPr>
      <xdr:spPr>
        <a:xfrm>
          <a:off x="20434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98879</xdr:rowOff>
    </xdr:from>
    <xdr:to>
      <xdr:col>102</xdr:col>
      <xdr:colOff>165100</xdr:colOff>
      <xdr:row>108</xdr:row>
      <xdr:rowOff>29029</xdr:rowOff>
    </xdr:to>
    <xdr:sp macro="" textlink="">
      <xdr:nvSpPr>
        <xdr:cNvPr id="947" name="楕円 946"/>
        <xdr:cNvSpPr/>
      </xdr:nvSpPr>
      <xdr:spPr>
        <a:xfrm>
          <a:off x="19494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149679</xdr:rowOff>
    </xdr:from>
    <xdr:to>
      <xdr:col>107</xdr:col>
      <xdr:colOff>50800</xdr:colOff>
      <xdr:row>107</xdr:row>
      <xdr:rowOff>152944</xdr:rowOff>
    </xdr:to>
    <xdr:cxnSp macro="">
      <xdr:nvCxnSpPr>
        <xdr:cNvPr id="948" name="直線コネクタ 947"/>
        <xdr:cNvCxnSpPr/>
      </xdr:nvCxnSpPr>
      <xdr:spPr>
        <a:xfrm>
          <a:off x="19545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92348</xdr:rowOff>
    </xdr:from>
    <xdr:to>
      <xdr:col>98</xdr:col>
      <xdr:colOff>38100</xdr:colOff>
      <xdr:row>108</xdr:row>
      <xdr:rowOff>22498</xdr:rowOff>
    </xdr:to>
    <xdr:sp macro="" textlink="">
      <xdr:nvSpPr>
        <xdr:cNvPr id="949" name="楕円 948"/>
        <xdr:cNvSpPr/>
      </xdr:nvSpPr>
      <xdr:spPr>
        <a:xfrm>
          <a:off x="18605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143148</xdr:rowOff>
    </xdr:from>
    <xdr:to>
      <xdr:col>102</xdr:col>
      <xdr:colOff>114300</xdr:colOff>
      <xdr:row>107</xdr:row>
      <xdr:rowOff>149679</xdr:rowOff>
    </xdr:to>
    <xdr:cxnSp macro="">
      <xdr:nvCxnSpPr>
        <xdr:cNvPr id="950" name="直線コネクタ 949"/>
        <xdr:cNvCxnSpPr/>
      </xdr:nvCxnSpPr>
      <xdr:spPr>
        <a:xfrm>
          <a:off x="18656300" y="1848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955"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23421</xdr:rowOff>
    </xdr:from>
    <xdr:ext cx="469744" cy="259045"/>
    <xdr:sp macro="" textlink="">
      <xdr:nvSpPr>
        <xdr:cNvPr id="956" name="n_2mainValue【庁舎】&#10;一人当たり面積"/>
        <xdr:cNvSpPr txBox="1"/>
      </xdr:nvSpPr>
      <xdr:spPr>
        <a:xfrm>
          <a:off x="20199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20156</xdr:rowOff>
    </xdr:from>
    <xdr:ext cx="469744" cy="259045"/>
    <xdr:sp macro="" textlink="">
      <xdr:nvSpPr>
        <xdr:cNvPr id="957" name="n_3mainValue【庁舎】&#10;一人当たり面積"/>
        <xdr:cNvSpPr txBox="1"/>
      </xdr:nvSpPr>
      <xdr:spPr>
        <a:xfrm>
          <a:off x="19310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13625</xdr:rowOff>
    </xdr:from>
    <xdr:ext cx="469744" cy="259045"/>
    <xdr:sp macro="" textlink="">
      <xdr:nvSpPr>
        <xdr:cNvPr id="958" name="n_4mainValue【庁舎】&#10;一人当たり面積"/>
        <xdr:cNvSpPr txBox="1"/>
      </xdr:nvSpPr>
      <xdr:spPr>
        <a:xfrm>
          <a:off x="18421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有形固定資産減価償却率が上昇傾向にあり、老朽化が進んでいる。施設は２つあり、１つは賃貸であるため資産には計上していないことから一人当たりの面積は小さいと考えられる。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一般廃棄物処理施設については、比較的償却は進んでいないが、日々の使用での損耗により常時改修が必要となっており、また、令和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年度末に稼働期限を迎えることから、後継施設の整備が課題となっている。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と高い数値を示しているが過年度に耐震化を実施済みであることに加え、国民スポーツ大会に備え令和３年度～令和４年度で改修を予定している。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年度に総合福祉保健センターを建設したことから有形固定資産減価償却率は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と類似団体よりも低いと考えられるが、年々有形固定資産減価償却率が上昇傾向にある。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庁舎をはじめ老朽化が進んでいる施設については計画的な改修が必要である。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昨年度は単年度で</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年度以来</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年ぶりに普通交付税不交付団体となったが、今年度は会計年度任用職員制度の施行や幼児教育・保育の無償化の通年化などを要因として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年ぶりに交付団体となった。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類似団体平均・全国平均・滋賀県平均を上回っているが、依然として厳しい財政状況にあるため、「（新）集中改革プラン」の改革効果を持続し、安定した歳入の確保と歳出の抑制に引き続き努める。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19755</xdr:rowOff>
    </xdr:to>
    <xdr:cxnSp macro="">
      <xdr:nvCxnSpPr>
        <xdr:cNvPr id="75" name="直線コネクタ 74"/>
        <xdr:cNvCxnSpPr/>
      </xdr:nvCxnSpPr>
      <xdr:spPr>
        <a:xfrm flipV="1">
          <a:off x="2336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近年はほぼ横ばいの数値であるが、今年度は前年度と比べると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％となった。全国平均は下回ったものの、類似団体平均・滋賀県平均は上回っており、引き続き財政構造が硬直している状況である。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歳出面では、公債費を主な要因として類似団体を上回る数値となっている。公債費については、普通建設事業の平準化による市債発行の抑制などにより比率の低減に努める。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64</xdr:row>
      <xdr:rowOff>129857</xdr:rowOff>
    </xdr:to>
    <xdr:cxnSp macro="">
      <xdr:nvCxnSpPr>
        <xdr:cNvPr id="128" name="直線コネクタ 127"/>
        <xdr:cNvCxnSpPr/>
      </xdr:nvCxnSpPr>
      <xdr:spPr>
        <a:xfrm flipV="1">
          <a:off x="4114800" y="10951845"/>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129857</xdr:rowOff>
    </xdr:from>
    <xdr:to>
      <xdr:col>19</xdr:col>
      <xdr:colOff>133350</xdr:colOff>
      <xdr:row>64</xdr:row>
      <xdr:rowOff>129857</xdr:rowOff>
    </xdr:to>
    <xdr:cxnSp macro="">
      <xdr:nvCxnSpPr>
        <xdr:cNvPr id="131" name="直線コネクタ 130"/>
        <xdr:cNvCxnSpPr/>
      </xdr:nvCxnSpPr>
      <xdr:spPr>
        <a:xfrm>
          <a:off x="3225800" y="1110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129857</xdr:rowOff>
    </xdr:from>
    <xdr:to>
      <xdr:col>15</xdr:col>
      <xdr:colOff>82550</xdr:colOff>
      <xdr:row>65</xdr:row>
      <xdr:rowOff>60960</xdr:rowOff>
    </xdr:to>
    <xdr:cxnSp macro="">
      <xdr:nvCxnSpPr>
        <xdr:cNvPr id="134" name="直線コネクタ 133"/>
        <xdr:cNvCxnSpPr/>
      </xdr:nvCxnSpPr>
      <xdr:spPr>
        <a:xfrm flipV="1">
          <a:off x="2336800" y="1110265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60960</xdr:rowOff>
    </xdr:to>
    <xdr:cxnSp macro="">
      <xdr:nvCxnSpPr>
        <xdr:cNvPr id="137" name="直線コネクタ 136"/>
        <xdr:cNvCxnSpPr/>
      </xdr:nvCxnSpPr>
      <xdr:spPr>
        <a:xfrm>
          <a:off x="1447800" y="110845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7" name="楕円 146"/>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8"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49" name="楕円 148"/>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0" name="テキスト ボックス 149"/>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79057</xdr:rowOff>
    </xdr:from>
    <xdr:to>
      <xdr:col>15</xdr:col>
      <xdr:colOff>133350</xdr:colOff>
      <xdr:row>65</xdr:row>
      <xdr:rowOff>9207</xdr:rowOff>
    </xdr:to>
    <xdr:sp macro="" textlink="">
      <xdr:nvSpPr>
        <xdr:cNvPr id="151" name="楕円 150"/>
        <xdr:cNvSpPr/>
      </xdr:nvSpPr>
      <xdr:spPr>
        <a:xfrm>
          <a:off x="3175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165434</xdr:rowOff>
    </xdr:from>
    <xdr:ext cx="762000" cy="259045"/>
    <xdr:sp macro="" textlink="">
      <xdr:nvSpPr>
        <xdr:cNvPr id="152" name="テキスト ボックス 151"/>
        <xdr:cNvSpPr txBox="1"/>
      </xdr:nvSpPr>
      <xdr:spPr>
        <a:xfrm>
          <a:off x="2844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3" name="楕円 152"/>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4" name="テキスト ボックス 153"/>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5" name="楕円 154"/>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6" name="テキスト ボックス 155"/>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年度に全国平均・滋賀県平均を下回り、近年は横ばいで推移している。令和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年度も類似団体平均・全国平均・滋賀県平均を下回っており、これは、諸改革による経費の削減による効果であり、今後も引き続き改革効果を持続し、経費削減に努める。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53637</xdr:rowOff>
    </xdr:from>
    <xdr:to>
      <xdr:col>23</xdr:col>
      <xdr:colOff>133350</xdr:colOff>
      <xdr:row>81</xdr:row>
      <xdr:rowOff>140666</xdr:rowOff>
    </xdr:to>
    <xdr:cxnSp macro="">
      <xdr:nvCxnSpPr>
        <xdr:cNvPr id="191" name="直線コネクタ 190"/>
        <xdr:cNvCxnSpPr/>
      </xdr:nvCxnSpPr>
      <xdr:spPr>
        <a:xfrm>
          <a:off x="4114800" y="13941087"/>
          <a:ext cx="838200" cy="8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8835</xdr:rowOff>
    </xdr:from>
    <xdr:to>
      <xdr:col>19</xdr:col>
      <xdr:colOff>133350</xdr:colOff>
      <xdr:row>81</xdr:row>
      <xdr:rowOff>53637</xdr:rowOff>
    </xdr:to>
    <xdr:cxnSp macro="">
      <xdr:nvCxnSpPr>
        <xdr:cNvPr id="194" name="直線コネクタ 193"/>
        <xdr:cNvCxnSpPr/>
      </xdr:nvCxnSpPr>
      <xdr:spPr>
        <a:xfrm>
          <a:off x="3225800" y="13896285"/>
          <a:ext cx="889000" cy="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155818</xdr:rowOff>
    </xdr:from>
    <xdr:to>
      <xdr:col>15</xdr:col>
      <xdr:colOff>82550</xdr:colOff>
      <xdr:row>81</xdr:row>
      <xdr:rowOff>8835</xdr:rowOff>
    </xdr:to>
    <xdr:cxnSp macro="">
      <xdr:nvCxnSpPr>
        <xdr:cNvPr id="197" name="直線コネクタ 196"/>
        <xdr:cNvCxnSpPr/>
      </xdr:nvCxnSpPr>
      <xdr:spPr>
        <a:xfrm>
          <a:off x="2336800" y="13871818"/>
          <a:ext cx="889000" cy="2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155818</xdr:rowOff>
    </xdr:from>
    <xdr:to>
      <xdr:col>11</xdr:col>
      <xdr:colOff>31750</xdr:colOff>
      <xdr:row>81</xdr:row>
      <xdr:rowOff>7339</xdr:rowOff>
    </xdr:to>
    <xdr:cxnSp macro="">
      <xdr:nvCxnSpPr>
        <xdr:cNvPr id="200" name="直線コネクタ 199"/>
        <xdr:cNvCxnSpPr/>
      </xdr:nvCxnSpPr>
      <xdr:spPr>
        <a:xfrm flipV="1">
          <a:off x="1447800" y="13871818"/>
          <a:ext cx="8890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89866</xdr:rowOff>
    </xdr:from>
    <xdr:to>
      <xdr:col>23</xdr:col>
      <xdr:colOff>184150</xdr:colOff>
      <xdr:row>82</xdr:row>
      <xdr:rowOff>20016</xdr:rowOff>
    </xdr:to>
    <xdr:sp macro="" textlink="">
      <xdr:nvSpPr>
        <xdr:cNvPr id="210" name="楕円 209"/>
        <xdr:cNvSpPr/>
      </xdr:nvSpPr>
      <xdr:spPr>
        <a:xfrm>
          <a:off x="4902200" y="139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106393</xdr:rowOff>
    </xdr:from>
    <xdr:ext cx="762000" cy="259045"/>
    <xdr:sp macro="" textlink="">
      <xdr:nvSpPr>
        <xdr:cNvPr id="211" name="人件費・物件費等の状況該当値テキスト"/>
        <xdr:cNvSpPr txBox="1"/>
      </xdr:nvSpPr>
      <xdr:spPr>
        <a:xfrm>
          <a:off x="5041900" y="1382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2837</xdr:rowOff>
    </xdr:from>
    <xdr:to>
      <xdr:col>19</xdr:col>
      <xdr:colOff>184150</xdr:colOff>
      <xdr:row>81</xdr:row>
      <xdr:rowOff>104437</xdr:rowOff>
    </xdr:to>
    <xdr:sp macro="" textlink="">
      <xdr:nvSpPr>
        <xdr:cNvPr id="212" name="楕円 211"/>
        <xdr:cNvSpPr/>
      </xdr:nvSpPr>
      <xdr:spPr>
        <a:xfrm>
          <a:off x="4064000" y="13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114614</xdr:rowOff>
    </xdr:from>
    <xdr:ext cx="736600" cy="259045"/>
    <xdr:sp macro="" textlink="">
      <xdr:nvSpPr>
        <xdr:cNvPr id="213" name="テキスト ボックス 212"/>
        <xdr:cNvSpPr txBox="1"/>
      </xdr:nvSpPr>
      <xdr:spPr>
        <a:xfrm>
          <a:off x="3733800" y="1365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129485</xdr:rowOff>
    </xdr:from>
    <xdr:to>
      <xdr:col>15</xdr:col>
      <xdr:colOff>133350</xdr:colOff>
      <xdr:row>81</xdr:row>
      <xdr:rowOff>59635</xdr:rowOff>
    </xdr:to>
    <xdr:sp macro="" textlink="">
      <xdr:nvSpPr>
        <xdr:cNvPr id="214" name="楕円 213"/>
        <xdr:cNvSpPr/>
      </xdr:nvSpPr>
      <xdr:spPr>
        <a:xfrm>
          <a:off x="3175000" y="138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69812</xdr:rowOff>
    </xdr:from>
    <xdr:ext cx="762000" cy="259045"/>
    <xdr:sp macro="" textlink="">
      <xdr:nvSpPr>
        <xdr:cNvPr id="215" name="テキスト ボックス 214"/>
        <xdr:cNvSpPr txBox="1"/>
      </xdr:nvSpPr>
      <xdr:spPr>
        <a:xfrm>
          <a:off x="2844800" y="136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105018</xdr:rowOff>
    </xdr:from>
    <xdr:to>
      <xdr:col>11</xdr:col>
      <xdr:colOff>82550</xdr:colOff>
      <xdr:row>81</xdr:row>
      <xdr:rowOff>35168</xdr:rowOff>
    </xdr:to>
    <xdr:sp macro="" textlink="">
      <xdr:nvSpPr>
        <xdr:cNvPr id="216" name="楕円 215"/>
        <xdr:cNvSpPr/>
      </xdr:nvSpPr>
      <xdr:spPr>
        <a:xfrm>
          <a:off x="2286000" y="138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45345</xdr:rowOff>
    </xdr:from>
    <xdr:ext cx="762000" cy="259045"/>
    <xdr:sp macro="" textlink="">
      <xdr:nvSpPr>
        <xdr:cNvPr id="217" name="テキスト ボックス 216"/>
        <xdr:cNvSpPr txBox="1"/>
      </xdr:nvSpPr>
      <xdr:spPr>
        <a:xfrm>
          <a:off x="1955800" y="1358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127989</xdr:rowOff>
    </xdr:from>
    <xdr:to>
      <xdr:col>7</xdr:col>
      <xdr:colOff>31750</xdr:colOff>
      <xdr:row>81</xdr:row>
      <xdr:rowOff>58139</xdr:rowOff>
    </xdr:to>
    <xdr:sp macro="" textlink="">
      <xdr:nvSpPr>
        <xdr:cNvPr id="218" name="楕円 217"/>
        <xdr:cNvSpPr/>
      </xdr:nvSpPr>
      <xdr:spPr>
        <a:xfrm>
          <a:off x="1397000" y="138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68316</xdr:rowOff>
    </xdr:from>
    <xdr:ext cx="762000" cy="259045"/>
    <xdr:sp macro="" textlink="">
      <xdr:nvSpPr>
        <xdr:cNvPr id="219" name="テキスト ボックス 218"/>
        <xdr:cNvSpPr txBox="1"/>
      </xdr:nvSpPr>
      <xdr:spPr>
        <a:xfrm>
          <a:off x="1066800" y="136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職員の適正化を図ってきたことを主な要因として</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と類似団体・全国市平均を下回っている。今後も事務事業の見直しなどにより、職員数の適正化に努める。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18345</xdr:rowOff>
    </xdr:to>
    <xdr:cxnSp macro="">
      <xdr:nvCxnSpPr>
        <xdr:cNvPr id="253" name="直線コネクタ 252"/>
        <xdr:cNvCxnSpPr/>
      </xdr:nvCxnSpPr>
      <xdr:spPr>
        <a:xfrm>
          <a:off x="16179800" y="145245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45155</xdr:rowOff>
    </xdr:to>
    <xdr:cxnSp macro="">
      <xdr:nvCxnSpPr>
        <xdr:cNvPr id="256" name="直線コネクタ 255"/>
        <xdr:cNvCxnSpPr/>
      </xdr:nvCxnSpPr>
      <xdr:spPr>
        <a:xfrm flipV="1">
          <a:off x="15290800" y="145245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45155</xdr:rowOff>
    </xdr:to>
    <xdr:cxnSp macro="">
      <xdr:nvCxnSpPr>
        <xdr:cNvPr id="259" name="直線コネクタ 258"/>
        <xdr:cNvCxnSpPr/>
      </xdr:nvCxnSpPr>
      <xdr:spPr>
        <a:xfrm>
          <a:off x="14401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162984</xdr:rowOff>
    </xdr:to>
    <xdr:cxnSp macro="">
      <xdr:nvCxnSpPr>
        <xdr:cNvPr id="262" name="直線コネクタ 261"/>
        <xdr:cNvCxnSpPr/>
      </xdr:nvCxnSpPr>
      <xdr:spPr>
        <a:xfrm>
          <a:off x="13512800" y="144977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2" name="楕円 271"/>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111072</xdr:rowOff>
    </xdr:from>
    <xdr:ext cx="762000" cy="259045"/>
    <xdr:sp macro="" textlink="">
      <xdr:nvSpPr>
        <xdr:cNvPr id="273" name="給与水準   （国との比較）該当値テキスト"/>
        <xdr:cNvSpPr txBox="1"/>
      </xdr:nvSpPr>
      <xdr:spPr>
        <a:xfrm>
          <a:off x="17106900" y="1451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4" name="楕円 273"/>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75" name="テキスト ボックス 274"/>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6" name="楕円 275"/>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7" name="テキスト ボックス 276"/>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8" name="楕円 277"/>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9" name="テキスト ボックス 278"/>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0" name="楕円 279"/>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1" name="テキスト ボックス 280"/>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職員数の適正化を図ってきたことを主な要因として</a:t>
          </a:r>
          <a:r>
            <a:rPr kumimoji="1" lang="en-US" altLang="ja-JP" sz="1300">
              <a:latin typeface="ＭＳ Ｐゴシック" panose="020B0600070205080204" pitchFamily="50" charset="-128"/>
              <a:ea typeface="ＭＳ Ｐゴシック" panose="020B0600070205080204" pitchFamily="50" charset="-128"/>
            </a:rPr>
            <a:t>6.11</a:t>
          </a:r>
          <a:r>
            <a:rPr kumimoji="1" lang="ja-JP" altLang="en-US" sz="1300">
              <a:latin typeface="ＭＳ Ｐゴシック" panose="020B0600070205080204" pitchFamily="50" charset="-128"/>
              <a:ea typeface="ＭＳ Ｐゴシック" panose="020B0600070205080204" pitchFamily="50" charset="-128"/>
            </a:rPr>
            <a:t>人と類似団体平均・全国平均・滋賀県平均を下回っている。今後も事務事業の見直しなどにより、職員数の適正化に努める。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127953</xdr:rowOff>
    </xdr:to>
    <xdr:cxnSp macro="">
      <xdr:nvCxnSpPr>
        <xdr:cNvPr id="316" name="直線コネクタ 315"/>
        <xdr:cNvCxnSpPr/>
      </xdr:nvCxnSpPr>
      <xdr:spPr>
        <a:xfrm>
          <a:off x="16179800" y="104149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131974</xdr:rowOff>
    </xdr:to>
    <xdr:cxnSp macro="">
      <xdr:nvCxnSpPr>
        <xdr:cNvPr id="319" name="直線コネクタ 318"/>
        <xdr:cNvCxnSpPr/>
      </xdr:nvCxnSpPr>
      <xdr:spPr>
        <a:xfrm flipV="1">
          <a:off x="15290800" y="104149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131974</xdr:rowOff>
    </xdr:to>
    <xdr:cxnSp macro="">
      <xdr:nvCxnSpPr>
        <xdr:cNvPr id="322" name="直線コネクタ 321"/>
        <xdr:cNvCxnSpPr/>
      </xdr:nvCxnSpPr>
      <xdr:spPr>
        <a:xfrm>
          <a:off x="14401800" y="104149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117898</xdr:rowOff>
    </xdr:from>
    <xdr:to>
      <xdr:col>68</xdr:col>
      <xdr:colOff>152400</xdr:colOff>
      <xdr:row>60</xdr:row>
      <xdr:rowOff>127953</xdr:rowOff>
    </xdr:to>
    <xdr:cxnSp macro="">
      <xdr:nvCxnSpPr>
        <xdr:cNvPr id="325" name="直線コネクタ 324"/>
        <xdr:cNvCxnSpPr/>
      </xdr:nvCxnSpPr>
      <xdr:spPr>
        <a:xfrm>
          <a:off x="13512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77153</xdr:rowOff>
    </xdr:from>
    <xdr:to>
      <xdr:col>81</xdr:col>
      <xdr:colOff>95250</xdr:colOff>
      <xdr:row>61</xdr:row>
      <xdr:rowOff>7303</xdr:rowOff>
    </xdr:to>
    <xdr:sp macro="" textlink="">
      <xdr:nvSpPr>
        <xdr:cNvPr id="335" name="楕円 334"/>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93680</xdr:rowOff>
    </xdr:from>
    <xdr:ext cx="762000" cy="259045"/>
    <xdr:sp macro="" textlink="">
      <xdr:nvSpPr>
        <xdr:cNvPr id="336" name="定員管理の状況該当値テキスト"/>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77153</xdr:rowOff>
    </xdr:from>
    <xdr:to>
      <xdr:col>77</xdr:col>
      <xdr:colOff>95250</xdr:colOff>
      <xdr:row>61</xdr:row>
      <xdr:rowOff>7303</xdr:rowOff>
    </xdr:to>
    <xdr:sp macro="" textlink="">
      <xdr:nvSpPr>
        <xdr:cNvPr id="337" name="楕円 336"/>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17480</xdr:rowOff>
    </xdr:from>
    <xdr:ext cx="736600" cy="259045"/>
    <xdr:sp macro="" textlink="">
      <xdr:nvSpPr>
        <xdr:cNvPr id="338" name="テキスト ボックス 337"/>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81174</xdr:rowOff>
    </xdr:from>
    <xdr:to>
      <xdr:col>73</xdr:col>
      <xdr:colOff>44450</xdr:colOff>
      <xdr:row>61</xdr:row>
      <xdr:rowOff>11324</xdr:rowOff>
    </xdr:to>
    <xdr:sp macro="" textlink="">
      <xdr:nvSpPr>
        <xdr:cNvPr id="339" name="楕円 338"/>
        <xdr:cNvSpPr/>
      </xdr:nvSpPr>
      <xdr:spPr>
        <a:xfrm>
          <a:off x="15240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21501</xdr:rowOff>
    </xdr:from>
    <xdr:ext cx="762000" cy="259045"/>
    <xdr:sp macro="" textlink="">
      <xdr:nvSpPr>
        <xdr:cNvPr id="340" name="テキスト ボックス 339"/>
        <xdr:cNvSpPr txBox="1"/>
      </xdr:nvSpPr>
      <xdr:spPr>
        <a:xfrm>
          <a:off x="14909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1" name="楕円 340"/>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2" name="テキスト ボックス 341"/>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67098</xdr:rowOff>
    </xdr:from>
    <xdr:to>
      <xdr:col>64</xdr:col>
      <xdr:colOff>152400</xdr:colOff>
      <xdr:row>60</xdr:row>
      <xdr:rowOff>168698</xdr:rowOff>
    </xdr:to>
    <xdr:sp macro="" textlink="">
      <xdr:nvSpPr>
        <xdr:cNvPr id="343" name="楕円 342"/>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7425</xdr:rowOff>
    </xdr:from>
    <xdr:ext cx="762000" cy="259045"/>
    <xdr:sp macro="" textlink="">
      <xdr:nvSpPr>
        <xdr:cNvPr id="344" name="テキスト ボックス 343"/>
        <xdr:cNvSpPr txBox="1"/>
      </xdr:nvSpPr>
      <xdr:spPr>
        <a:xfrm>
          <a:off x="13131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小学校、総合福祉保健センターなどの建設やインフラ整備を比較的短期間に実施したことによる市債発行を主な要因として実質公債費比率の数値は類似団体平均を大きく上回っている。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近年は改善傾向にあり、今年度は前年度から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これは、国道８号バイパス用地取得にかかる公共用地先行取得債の一部が完済したことなどにより、元利償還金が減少したことが主な要因である。今後もプライマリーバランスの黒字を維持することで、引き続き地方債現在高の低減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95250</xdr:rowOff>
    </xdr:to>
    <xdr:cxnSp macro="">
      <xdr:nvCxnSpPr>
        <xdr:cNvPr id="373" name="直線コネクタ 372"/>
        <xdr:cNvCxnSpPr/>
      </xdr:nvCxnSpPr>
      <xdr:spPr>
        <a:xfrm flipV="1">
          <a:off x="17018000" y="606001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4"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5" name="直線コネクタ 374"/>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6"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7" name="直線コネクタ 376"/>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43</xdr:row>
      <xdr:rowOff>14817</xdr:rowOff>
    </xdr:to>
    <xdr:cxnSp macro="">
      <xdr:nvCxnSpPr>
        <xdr:cNvPr id="378" name="直線コネクタ 377"/>
        <xdr:cNvCxnSpPr/>
      </xdr:nvCxnSpPr>
      <xdr:spPr>
        <a:xfrm flipV="1">
          <a:off x="16179800" y="725043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146067</xdr:rowOff>
    </xdr:from>
    <xdr:ext cx="762000" cy="259045"/>
    <xdr:sp macro="" textlink="">
      <xdr:nvSpPr>
        <xdr:cNvPr id="379"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80" name="フローチャート: 判断 379"/>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87206</xdr:rowOff>
    </xdr:to>
    <xdr:cxnSp macro="">
      <xdr:nvCxnSpPr>
        <xdr:cNvPr id="381" name="直線コネクタ 380"/>
        <xdr:cNvCxnSpPr/>
      </xdr:nvCxnSpPr>
      <xdr:spPr>
        <a:xfrm flipV="1">
          <a:off x="15290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145627</xdr:rowOff>
    </xdr:from>
    <xdr:to>
      <xdr:col>77</xdr:col>
      <xdr:colOff>95250</xdr:colOff>
      <xdr:row>39</xdr:row>
      <xdr:rowOff>75777</xdr:rowOff>
    </xdr:to>
    <xdr:sp macro="" textlink="">
      <xdr:nvSpPr>
        <xdr:cNvPr id="382" name="フローチャート: 判断 381"/>
        <xdr:cNvSpPr/>
      </xdr:nvSpPr>
      <xdr:spPr>
        <a:xfrm>
          <a:off x="161290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383" name="テキスト ボックス 382"/>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87206</xdr:rowOff>
    </xdr:from>
    <xdr:to>
      <xdr:col>72</xdr:col>
      <xdr:colOff>203200</xdr:colOff>
      <xdr:row>43</xdr:row>
      <xdr:rowOff>151554</xdr:rowOff>
    </xdr:to>
    <xdr:cxnSp macro="">
      <xdr:nvCxnSpPr>
        <xdr:cNvPr id="384" name="直線コネクタ 383"/>
        <xdr:cNvCxnSpPr/>
      </xdr:nvCxnSpPr>
      <xdr:spPr>
        <a:xfrm flipV="1">
          <a:off x="14401800" y="74595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169756</xdr:rowOff>
    </xdr:from>
    <xdr:to>
      <xdr:col>73</xdr:col>
      <xdr:colOff>44450</xdr:colOff>
      <xdr:row>39</xdr:row>
      <xdr:rowOff>99906</xdr:rowOff>
    </xdr:to>
    <xdr:sp macro="" textlink="">
      <xdr:nvSpPr>
        <xdr:cNvPr id="385" name="フローチャート: 判断 384"/>
        <xdr:cNvSpPr/>
      </xdr:nvSpPr>
      <xdr:spPr>
        <a:xfrm>
          <a:off x="15240000" y="66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386" name="テキスト ボックス 385"/>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43</xdr:row>
      <xdr:rowOff>151554</xdr:rowOff>
    </xdr:to>
    <xdr:cxnSp macro="">
      <xdr:nvCxnSpPr>
        <xdr:cNvPr id="387" name="直線コネクタ 386"/>
        <xdr:cNvCxnSpPr/>
      </xdr:nvCxnSpPr>
      <xdr:spPr>
        <a:xfrm>
          <a:off x="13512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88" name="フローチャート: 判断 387"/>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89" name="テキスト ボックス 388"/>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390" name="フローチャート: 判断 389"/>
        <xdr:cNvSpPr/>
      </xdr:nvSpPr>
      <xdr:spPr>
        <a:xfrm>
          <a:off x="13462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391" name="テキスト ボックス 390"/>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7" name="楕円 396"/>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8"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9" name="楕円 398"/>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0" name="テキスト ボックス 399"/>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1" name="楕円 400"/>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2" name="テキスト ボックス 401"/>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3" name="楕円 402"/>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4" name="テキスト ボックス 403"/>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05" name="楕円 404"/>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06" name="テキスト ボックス 405"/>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小学校、総合福祉保健センターなどの建設やインフラ設備を比較的短期間に実施したことによる市債発行を主な要因として将来負担比率の数値は類似団体平均を大きく上回っている。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近年は改善傾向にあり、今年度は前年度と比較すると</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ポイント減少したが、これは、プライマリーバランスの黒字を維持することで地方債の現在高を低減し、将来負担額を減少させてきた結果である。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今後も引き続き地方債現在高の低減に努める。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5" name="直線コネクタ 434"/>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6"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7" name="直線コネクタ 436"/>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296</xdr:rowOff>
    </xdr:from>
    <xdr:to>
      <xdr:col>81</xdr:col>
      <xdr:colOff>44450</xdr:colOff>
      <xdr:row>19</xdr:row>
      <xdr:rowOff>170011</xdr:rowOff>
    </xdr:to>
    <xdr:cxnSp macro="">
      <xdr:nvCxnSpPr>
        <xdr:cNvPr id="440" name="直線コネクタ 439"/>
        <xdr:cNvCxnSpPr/>
      </xdr:nvCxnSpPr>
      <xdr:spPr>
        <a:xfrm flipV="1">
          <a:off x="16179800" y="3257846"/>
          <a:ext cx="838200" cy="1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41"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2" name="フローチャート: 判断 441"/>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170011</xdr:rowOff>
    </xdr:from>
    <xdr:to>
      <xdr:col>77</xdr:col>
      <xdr:colOff>44450</xdr:colOff>
      <xdr:row>20</xdr:row>
      <xdr:rowOff>140928</xdr:rowOff>
    </xdr:to>
    <xdr:cxnSp macro="">
      <xdr:nvCxnSpPr>
        <xdr:cNvPr id="443" name="直線コネクタ 442"/>
        <xdr:cNvCxnSpPr/>
      </xdr:nvCxnSpPr>
      <xdr:spPr>
        <a:xfrm flipV="1">
          <a:off x="15290800" y="3427561"/>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4" name="フローチャート: 判断 443"/>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5" name="テキスト ボックス 444"/>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140928</xdr:rowOff>
    </xdr:from>
    <xdr:to>
      <xdr:col>72</xdr:col>
      <xdr:colOff>203200</xdr:colOff>
      <xdr:row>21</xdr:row>
      <xdr:rowOff>65193</xdr:rowOff>
    </xdr:to>
    <xdr:cxnSp macro="">
      <xdr:nvCxnSpPr>
        <xdr:cNvPr id="446" name="直線コネクタ 445"/>
        <xdr:cNvCxnSpPr/>
      </xdr:nvCxnSpPr>
      <xdr:spPr>
        <a:xfrm flipV="1">
          <a:off x="14401800" y="3569928"/>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7" name="フローチャート: 判断 446"/>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8" name="テキスト ボックス 447"/>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65193</xdr:rowOff>
    </xdr:from>
    <xdr:to>
      <xdr:col>68</xdr:col>
      <xdr:colOff>152400</xdr:colOff>
      <xdr:row>21</xdr:row>
      <xdr:rowOff>169757</xdr:rowOff>
    </xdr:to>
    <xdr:cxnSp macro="">
      <xdr:nvCxnSpPr>
        <xdr:cNvPr id="449" name="直線コネクタ 448"/>
        <xdr:cNvCxnSpPr/>
      </xdr:nvCxnSpPr>
      <xdr:spPr>
        <a:xfrm flipV="1">
          <a:off x="13512800" y="36656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50" name="フローチャート: 判断 449"/>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51" name="テキスト ボックス 450"/>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2" name="フローチャート: 判断 451"/>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3" name="テキスト ボックス 452"/>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120946</xdr:rowOff>
    </xdr:from>
    <xdr:to>
      <xdr:col>81</xdr:col>
      <xdr:colOff>95250</xdr:colOff>
      <xdr:row>19</xdr:row>
      <xdr:rowOff>51096</xdr:rowOff>
    </xdr:to>
    <xdr:sp macro="" textlink="">
      <xdr:nvSpPr>
        <xdr:cNvPr id="459" name="楕円 458"/>
        <xdr:cNvSpPr/>
      </xdr:nvSpPr>
      <xdr:spPr>
        <a:xfrm>
          <a:off x="169672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93023</xdr:rowOff>
    </xdr:from>
    <xdr:ext cx="762000" cy="259045"/>
    <xdr:sp macro="" textlink="">
      <xdr:nvSpPr>
        <xdr:cNvPr id="460" name="将来負担の状況該当値テキスト"/>
        <xdr:cNvSpPr txBox="1"/>
      </xdr:nvSpPr>
      <xdr:spPr>
        <a:xfrm>
          <a:off x="17106900" y="31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119211</xdr:rowOff>
    </xdr:from>
    <xdr:to>
      <xdr:col>77</xdr:col>
      <xdr:colOff>95250</xdr:colOff>
      <xdr:row>20</xdr:row>
      <xdr:rowOff>49361</xdr:rowOff>
    </xdr:to>
    <xdr:sp macro="" textlink="">
      <xdr:nvSpPr>
        <xdr:cNvPr id="461" name="楕円 460"/>
        <xdr:cNvSpPr/>
      </xdr:nvSpPr>
      <xdr:spPr>
        <a:xfrm>
          <a:off x="16129000" y="337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34138</xdr:rowOff>
    </xdr:from>
    <xdr:ext cx="736600" cy="259045"/>
    <xdr:sp macro="" textlink="">
      <xdr:nvSpPr>
        <xdr:cNvPr id="462" name="テキスト ボックス 461"/>
        <xdr:cNvSpPr txBox="1"/>
      </xdr:nvSpPr>
      <xdr:spPr>
        <a:xfrm>
          <a:off x="15798800" y="346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90128</xdr:rowOff>
    </xdr:from>
    <xdr:to>
      <xdr:col>73</xdr:col>
      <xdr:colOff>44450</xdr:colOff>
      <xdr:row>21</xdr:row>
      <xdr:rowOff>20278</xdr:rowOff>
    </xdr:to>
    <xdr:sp macro="" textlink="">
      <xdr:nvSpPr>
        <xdr:cNvPr id="463" name="楕円 462"/>
        <xdr:cNvSpPr/>
      </xdr:nvSpPr>
      <xdr:spPr>
        <a:xfrm>
          <a:off x="15240000" y="3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5055</xdr:rowOff>
    </xdr:from>
    <xdr:ext cx="762000" cy="259045"/>
    <xdr:sp macro="" textlink="">
      <xdr:nvSpPr>
        <xdr:cNvPr id="464" name="テキスト ボックス 463"/>
        <xdr:cNvSpPr txBox="1"/>
      </xdr:nvSpPr>
      <xdr:spPr>
        <a:xfrm>
          <a:off x="14909800" y="36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14393</xdr:rowOff>
    </xdr:from>
    <xdr:to>
      <xdr:col>68</xdr:col>
      <xdr:colOff>203200</xdr:colOff>
      <xdr:row>21</xdr:row>
      <xdr:rowOff>115993</xdr:rowOff>
    </xdr:to>
    <xdr:sp macro="" textlink="">
      <xdr:nvSpPr>
        <xdr:cNvPr id="465" name="楕円 464"/>
        <xdr:cNvSpPr/>
      </xdr:nvSpPr>
      <xdr:spPr>
        <a:xfrm>
          <a:off x="14351000" y="36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100770</xdr:rowOff>
    </xdr:from>
    <xdr:ext cx="762000" cy="259045"/>
    <xdr:sp macro="" textlink="">
      <xdr:nvSpPr>
        <xdr:cNvPr id="466" name="テキスト ボックス 465"/>
        <xdr:cNvSpPr txBox="1"/>
      </xdr:nvSpPr>
      <xdr:spPr>
        <a:xfrm>
          <a:off x="14020800" y="370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118957</xdr:rowOff>
    </xdr:from>
    <xdr:to>
      <xdr:col>64</xdr:col>
      <xdr:colOff>152400</xdr:colOff>
      <xdr:row>22</xdr:row>
      <xdr:rowOff>49107</xdr:rowOff>
    </xdr:to>
    <xdr:sp macro="" textlink="">
      <xdr:nvSpPr>
        <xdr:cNvPr id="467" name="楕円 466"/>
        <xdr:cNvSpPr/>
      </xdr:nvSpPr>
      <xdr:spPr>
        <a:xfrm>
          <a:off x="13462000" y="3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33884</xdr:rowOff>
    </xdr:from>
    <xdr:ext cx="762000" cy="259045"/>
    <xdr:sp macro="" textlink="">
      <xdr:nvSpPr>
        <xdr:cNvPr id="468" name="テキスト ボックス 467"/>
        <xdr:cNvSpPr txBox="1"/>
      </xdr:nvSpPr>
      <xdr:spPr>
        <a:xfrm>
          <a:off x="13131800" y="380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ポイント増加した。これは、会計年度任用職員制度の施行に伴う増加が主な要因である。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増加したものの、類似団体平均・全国平均・滋賀県平均より低い水準となっており、今後も事務事業の見直しなどにより、職員数の適正化に努める。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78994</xdr:rowOff>
    </xdr:from>
    <xdr:to>
      <xdr:col>24</xdr:col>
      <xdr:colOff>25400</xdr:colOff>
      <xdr:row>36</xdr:row>
      <xdr:rowOff>3556</xdr:rowOff>
    </xdr:to>
    <xdr:cxnSp macro="">
      <xdr:nvCxnSpPr>
        <xdr:cNvPr id="64" name="直線コネクタ 63"/>
        <xdr:cNvCxnSpPr/>
      </xdr:nvCxnSpPr>
      <xdr:spPr>
        <a:xfrm>
          <a:off x="3987800" y="5736844"/>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168148</xdr:rowOff>
    </xdr:from>
    <xdr:to>
      <xdr:col>19</xdr:col>
      <xdr:colOff>187325</xdr:colOff>
      <xdr:row>33</xdr:row>
      <xdr:rowOff>78994</xdr:rowOff>
    </xdr:to>
    <xdr:cxnSp macro="">
      <xdr:nvCxnSpPr>
        <xdr:cNvPr id="67" name="直線コネクタ 66"/>
        <xdr:cNvCxnSpPr/>
      </xdr:nvCxnSpPr>
      <xdr:spPr>
        <a:xfrm>
          <a:off x="3098800" y="56545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168148</xdr:rowOff>
    </xdr:from>
    <xdr:to>
      <xdr:col>15</xdr:col>
      <xdr:colOff>98425</xdr:colOff>
      <xdr:row>33</xdr:row>
      <xdr:rowOff>51562</xdr:rowOff>
    </xdr:to>
    <xdr:cxnSp macro="">
      <xdr:nvCxnSpPr>
        <xdr:cNvPr id="70" name="直線コネクタ 69"/>
        <xdr:cNvCxnSpPr/>
      </xdr:nvCxnSpPr>
      <xdr:spPr>
        <a:xfrm flipV="1">
          <a:off x="2209800" y="56545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51562</xdr:rowOff>
    </xdr:from>
    <xdr:to>
      <xdr:col>11</xdr:col>
      <xdr:colOff>9525</xdr:colOff>
      <xdr:row>33</xdr:row>
      <xdr:rowOff>69850</xdr:rowOff>
    </xdr:to>
    <xdr:cxnSp macro="">
      <xdr:nvCxnSpPr>
        <xdr:cNvPr id="73" name="直線コネクタ 72"/>
        <xdr:cNvCxnSpPr/>
      </xdr:nvCxnSpPr>
      <xdr:spPr>
        <a:xfrm flipV="1">
          <a:off x="1320800" y="57094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28194</xdr:rowOff>
    </xdr:from>
    <xdr:to>
      <xdr:col>20</xdr:col>
      <xdr:colOff>38100</xdr:colOff>
      <xdr:row>33</xdr:row>
      <xdr:rowOff>129794</xdr:rowOff>
    </xdr:to>
    <xdr:sp macro="" textlink="">
      <xdr:nvSpPr>
        <xdr:cNvPr id="85" name="楕円 84"/>
        <xdr:cNvSpPr/>
      </xdr:nvSpPr>
      <xdr:spPr>
        <a:xfrm>
          <a:off x="3937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139971</xdr:rowOff>
    </xdr:from>
    <xdr:ext cx="736600" cy="259045"/>
    <xdr:sp macro="" textlink="">
      <xdr:nvSpPr>
        <xdr:cNvPr id="86" name="テキスト ボックス 85"/>
        <xdr:cNvSpPr txBox="1"/>
      </xdr:nvSpPr>
      <xdr:spPr>
        <a:xfrm>
          <a:off x="3606800" y="545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117348</xdr:rowOff>
    </xdr:from>
    <xdr:to>
      <xdr:col>15</xdr:col>
      <xdr:colOff>149225</xdr:colOff>
      <xdr:row>33</xdr:row>
      <xdr:rowOff>47498</xdr:rowOff>
    </xdr:to>
    <xdr:sp macro="" textlink="">
      <xdr:nvSpPr>
        <xdr:cNvPr id="87" name="楕円 86"/>
        <xdr:cNvSpPr/>
      </xdr:nvSpPr>
      <xdr:spPr>
        <a:xfrm>
          <a:off x="3048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57675</xdr:rowOff>
    </xdr:from>
    <xdr:ext cx="762000" cy="259045"/>
    <xdr:sp macro="" textlink="">
      <xdr:nvSpPr>
        <xdr:cNvPr id="88" name="テキスト ボックス 87"/>
        <xdr:cNvSpPr txBox="1"/>
      </xdr:nvSpPr>
      <xdr:spPr>
        <a:xfrm>
          <a:off x="2717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xdr:rowOff>
    </xdr:from>
    <xdr:to>
      <xdr:col>11</xdr:col>
      <xdr:colOff>60325</xdr:colOff>
      <xdr:row>33</xdr:row>
      <xdr:rowOff>102362</xdr:rowOff>
    </xdr:to>
    <xdr:sp macro="" textlink="">
      <xdr:nvSpPr>
        <xdr:cNvPr id="89" name="楕円 88"/>
        <xdr:cNvSpPr/>
      </xdr:nvSpPr>
      <xdr:spPr>
        <a:xfrm>
          <a:off x="2159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112539</xdr:rowOff>
    </xdr:from>
    <xdr:ext cx="762000" cy="259045"/>
    <xdr:sp macro="" textlink="">
      <xdr:nvSpPr>
        <xdr:cNvPr id="90" name="テキスト ボックス 89"/>
        <xdr:cNvSpPr txBox="1"/>
      </xdr:nvSpPr>
      <xdr:spPr>
        <a:xfrm>
          <a:off x="1828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1" name="楕円 90"/>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2" name="テキスト ボックス 91"/>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ポイント減少しているが、これは会計年度任用職員制度の施行に伴い、臨時的任用職員から会計年度任用職員（人件費）への振り替えが増加したことが主な要因である。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依然として、類似団体平均・全国平均・滋賀県平均を上回っており、今後も「（新）集中改革プラン」の改革効果を持続させることにより、比率の適正化に努める。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20</xdr:row>
      <xdr:rowOff>12700</xdr:rowOff>
    </xdr:to>
    <xdr:cxnSp macro="">
      <xdr:nvCxnSpPr>
        <xdr:cNvPr id="125" name="直線コネクタ 124"/>
        <xdr:cNvCxnSpPr/>
      </xdr:nvCxnSpPr>
      <xdr:spPr>
        <a:xfrm flipV="1">
          <a:off x="15671800" y="31445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35560</xdr:rowOff>
    </xdr:to>
    <xdr:cxnSp macro="">
      <xdr:nvCxnSpPr>
        <xdr:cNvPr id="128" name="直線コネクタ 127"/>
        <xdr:cNvCxnSpPr/>
      </xdr:nvCxnSpPr>
      <xdr:spPr>
        <a:xfrm flipV="1">
          <a:off x="14782800" y="3441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77470</xdr:rowOff>
    </xdr:from>
    <xdr:to>
      <xdr:col>73</xdr:col>
      <xdr:colOff>180975</xdr:colOff>
      <xdr:row>20</xdr:row>
      <xdr:rowOff>35560</xdr:rowOff>
    </xdr:to>
    <xdr:cxnSp macro="">
      <xdr:nvCxnSpPr>
        <xdr:cNvPr id="131" name="直線コネクタ 130"/>
        <xdr:cNvCxnSpPr/>
      </xdr:nvCxnSpPr>
      <xdr:spPr>
        <a:xfrm>
          <a:off x="13893800" y="3335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77470</xdr:rowOff>
    </xdr:to>
    <xdr:cxnSp macro="">
      <xdr:nvCxnSpPr>
        <xdr:cNvPr id="134" name="直線コネクタ 133"/>
        <xdr:cNvCxnSpPr/>
      </xdr:nvCxnSpPr>
      <xdr:spPr>
        <a:xfrm>
          <a:off x="13004800" y="3251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6" name="楕円 145"/>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7" name="テキスト ボックス 146"/>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8" name="楕円 147"/>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9" name="テキスト ボックス 148"/>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26670</xdr:rowOff>
    </xdr:from>
    <xdr:to>
      <xdr:col>69</xdr:col>
      <xdr:colOff>142875</xdr:colOff>
      <xdr:row>19</xdr:row>
      <xdr:rowOff>128270</xdr:rowOff>
    </xdr:to>
    <xdr:sp macro="" textlink="">
      <xdr:nvSpPr>
        <xdr:cNvPr id="150" name="楕円 149"/>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113047</xdr:rowOff>
    </xdr:from>
    <xdr:ext cx="762000" cy="259045"/>
    <xdr:sp macro="" textlink="">
      <xdr:nvSpPr>
        <xdr:cNvPr id="151" name="テキスト ボックス 150"/>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2" name="楕円 151"/>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3" name="テキスト ボックス 152"/>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市単独事業の見直しを行ったことにより、類似団体平均との差が徐々に減少しつつあり、今年度は類似団体平均と同じ水準となった。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％となったが、コロナ禍による医療機関への受診控えによる福祉医療費助成の減が主な要因である。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56</xdr:row>
      <xdr:rowOff>67128</xdr:rowOff>
    </xdr:to>
    <xdr:cxnSp macro="">
      <xdr:nvCxnSpPr>
        <xdr:cNvPr id="188" name="直線コネクタ 187"/>
        <xdr:cNvCxnSpPr/>
      </xdr:nvCxnSpPr>
      <xdr:spPr>
        <a:xfrm flipV="1">
          <a:off x="3987800" y="9505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67128</xdr:rowOff>
    </xdr:to>
    <xdr:cxnSp macro="">
      <xdr:nvCxnSpPr>
        <xdr:cNvPr id="191" name="直線コネクタ 190"/>
        <xdr:cNvCxnSpPr/>
      </xdr:nvCxnSpPr>
      <xdr:spPr>
        <a:xfrm>
          <a:off x="3098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45357</xdr:rowOff>
    </xdr:to>
    <xdr:cxnSp macro="">
      <xdr:nvCxnSpPr>
        <xdr:cNvPr id="194" name="直線コネクタ 193"/>
        <xdr:cNvCxnSpPr/>
      </xdr:nvCxnSpPr>
      <xdr:spPr>
        <a:xfrm flipV="1">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45357</xdr:rowOff>
    </xdr:to>
    <xdr:cxnSp macro="">
      <xdr:nvCxnSpPr>
        <xdr:cNvPr id="197" name="直線コネクタ 196"/>
        <xdr:cNvCxnSpPr/>
      </xdr:nvCxnSpPr>
      <xdr:spPr>
        <a:xfrm>
          <a:off x="1320800" y="955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168020</xdr:rowOff>
    </xdr:from>
    <xdr:ext cx="762000" cy="259045"/>
    <xdr:sp macro="" textlink="">
      <xdr:nvSpPr>
        <xdr:cNvPr id="208" name="扶助費該当値テキスト"/>
        <xdr:cNvSpPr txBox="1"/>
      </xdr:nvSpPr>
      <xdr:spPr>
        <a:xfrm>
          <a:off x="4914900" y="942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102705</xdr:rowOff>
    </xdr:from>
    <xdr:ext cx="736600" cy="259045"/>
    <xdr:sp macro="" textlink="">
      <xdr:nvSpPr>
        <xdr:cNvPr id="210" name="テキスト ボックス 209"/>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4" name="テキスト ボックス 213"/>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6" name="テキスト ボックス 215"/>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近年は減少傾向にあり、今年度は前年度と比較して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ポイント減少した。これは、その他の経費を構成している「繰出金」のうち、土地取得特別会計への繰出金が、公債費の一部完済に伴い減少したことが主な要因である。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今後も「（新）集中改革プラン」の改革効果を持続させることにより、比率の適正化に努める。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41275</xdr:rowOff>
    </xdr:from>
    <xdr:to>
      <xdr:col>82</xdr:col>
      <xdr:colOff>107950</xdr:colOff>
      <xdr:row>55</xdr:row>
      <xdr:rowOff>79375</xdr:rowOff>
    </xdr:to>
    <xdr:cxnSp macro="">
      <xdr:nvCxnSpPr>
        <xdr:cNvPr id="253" name="直線コネクタ 252"/>
        <xdr:cNvCxnSpPr/>
      </xdr:nvCxnSpPr>
      <xdr:spPr>
        <a:xfrm flipV="1">
          <a:off x="15671800" y="9471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55</xdr:row>
      <xdr:rowOff>88900</xdr:rowOff>
    </xdr:to>
    <xdr:cxnSp macro="">
      <xdr:nvCxnSpPr>
        <xdr:cNvPr id="256" name="直線コネクタ 255"/>
        <xdr:cNvCxnSpPr/>
      </xdr:nvCxnSpPr>
      <xdr:spPr>
        <a:xfrm flipV="1">
          <a:off x="14782800" y="9509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88900</xdr:rowOff>
    </xdr:from>
    <xdr:to>
      <xdr:col>73</xdr:col>
      <xdr:colOff>180975</xdr:colOff>
      <xdr:row>55</xdr:row>
      <xdr:rowOff>98425</xdr:rowOff>
    </xdr:to>
    <xdr:cxnSp macro="">
      <xdr:nvCxnSpPr>
        <xdr:cNvPr id="259" name="直線コネクタ 258"/>
        <xdr:cNvCxnSpPr/>
      </xdr:nvCxnSpPr>
      <xdr:spPr>
        <a:xfrm flipV="1">
          <a:off x="13893800" y="9518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60325</xdr:rowOff>
    </xdr:from>
    <xdr:to>
      <xdr:col>69</xdr:col>
      <xdr:colOff>92075</xdr:colOff>
      <xdr:row>55</xdr:row>
      <xdr:rowOff>98425</xdr:rowOff>
    </xdr:to>
    <xdr:cxnSp macro="">
      <xdr:nvCxnSpPr>
        <xdr:cNvPr id="262" name="直線コネクタ 261"/>
        <xdr:cNvCxnSpPr/>
      </xdr:nvCxnSpPr>
      <xdr:spPr>
        <a:xfrm>
          <a:off x="13004800" y="9490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161925</xdr:rowOff>
    </xdr:from>
    <xdr:to>
      <xdr:col>82</xdr:col>
      <xdr:colOff>158750</xdr:colOff>
      <xdr:row>55</xdr:row>
      <xdr:rowOff>92075</xdr:rowOff>
    </xdr:to>
    <xdr:sp macro="" textlink="">
      <xdr:nvSpPr>
        <xdr:cNvPr id="272" name="楕円 271"/>
        <xdr:cNvSpPr/>
      </xdr:nvSpPr>
      <xdr:spPr>
        <a:xfrm>
          <a:off x="16459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7002</xdr:rowOff>
    </xdr:from>
    <xdr:ext cx="762000" cy="259045"/>
    <xdr:sp macro="" textlink="">
      <xdr:nvSpPr>
        <xdr:cNvPr id="273" name="その他該当値テキスト"/>
        <xdr:cNvSpPr txBox="1"/>
      </xdr:nvSpPr>
      <xdr:spPr>
        <a:xfrm>
          <a:off x="16598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28575</xdr:rowOff>
    </xdr:from>
    <xdr:to>
      <xdr:col>78</xdr:col>
      <xdr:colOff>120650</xdr:colOff>
      <xdr:row>55</xdr:row>
      <xdr:rowOff>130175</xdr:rowOff>
    </xdr:to>
    <xdr:sp macro="" textlink="">
      <xdr:nvSpPr>
        <xdr:cNvPr id="274" name="楕円 273"/>
        <xdr:cNvSpPr/>
      </xdr:nvSpPr>
      <xdr:spPr>
        <a:xfrm>
          <a:off x="15621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140352</xdr:rowOff>
    </xdr:from>
    <xdr:ext cx="736600" cy="259045"/>
    <xdr:sp macro="" textlink="">
      <xdr:nvSpPr>
        <xdr:cNvPr id="275" name="テキスト ボックス 274"/>
        <xdr:cNvSpPr txBox="1"/>
      </xdr:nvSpPr>
      <xdr:spPr>
        <a:xfrm>
          <a:off x="15290800" y="92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76" name="楕円 275"/>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149877</xdr:rowOff>
    </xdr:from>
    <xdr:ext cx="762000" cy="259045"/>
    <xdr:sp macro="" textlink="">
      <xdr:nvSpPr>
        <xdr:cNvPr id="277" name="テキスト ボックス 276"/>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47625</xdr:rowOff>
    </xdr:from>
    <xdr:to>
      <xdr:col>69</xdr:col>
      <xdr:colOff>142875</xdr:colOff>
      <xdr:row>55</xdr:row>
      <xdr:rowOff>149225</xdr:rowOff>
    </xdr:to>
    <xdr:sp macro="" textlink="">
      <xdr:nvSpPr>
        <xdr:cNvPr id="278" name="楕円 277"/>
        <xdr:cNvSpPr/>
      </xdr:nvSpPr>
      <xdr:spPr>
        <a:xfrm>
          <a:off x="13843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159402</xdr:rowOff>
    </xdr:from>
    <xdr:ext cx="762000" cy="259045"/>
    <xdr:sp macro="" textlink="">
      <xdr:nvSpPr>
        <xdr:cNvPr id="279" name="テキスト ボックス 278"/>
        <xdr:cNvSpPr txBox="1"/>
      </xdr:nvSpPr>
      <xdr:spPr>
        <a:xfrm>
          <a:off x="13512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xdr:rowOff>
    </xdr:from>
    <xdr:to>
      <xdr:col>65</xdr:col>
      <xdr:colOff>53975</xdr:colOff>
      <xdr:row>55</xdr:row>
      <xdr:rowOff>111125</xdr:rowOff>
    </xdr:to>
    <xdr:sp macro="" textlink="">
      <xdr:nvSpPr>
        <xdr:cNvPr id="280" name="楕円 279"/>
        <xdr:cNvSpPr/>
      </xdr:nvSpPr>
      <xdr:spPr>
        <a:xfrm>
          <a:off x="12954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121302</xdr:rowOff>
    </xdr:from>
    <xdr:ext cx="762000" cy="259045"/>
    <xdr:sp macro="" textlink="">
      <xdr:nvSpPr>
        <xdr:cNvPr id="281" name="テキスト ボックス 280"/>
        <xdr:cNvSpPr txBox="1"/>
      </xdr:nvSpPr>
      <xdr:spPr>
        <a:xfrm>
          <a:off x="12623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低下傾向にあった比率は、平成２１年度に類似団体の平均値を下回った。今年度は前年度と比較すると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ポイント減少し、依然として類似団体平均を下回っている。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今後も「（新）集中改革プラン」の改革効果を持続させることにより、比率の適正化に努める。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26416</xdr:rowOff>
    </xdr:to>
    <xdr:cxnSp macro="">
      <xdr:nvCxnSpPr>
        <xdr:cNvPr id="311" name="直線コネクタ 310"/>
        <xdr:cNvCxnSpPr/>
      </xdr:nvCxnSpPr>
      <xdr:spPr>
        <a:xfrm flipV="1">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35560</xdr:rowOff>
    </xdr:to>
    <xdr:cxnSp macro="">
      <xdr:nvCxnSpPr>
        <xdr:cNvPr id="314" name="直線コネクタ 313"/>
        <xdr:cNvCxnSpPr/>
      </xdr:nvCxnSpPr>
      <xdr:spPr>
        <a:xfrm flipV="1">
          <a:off x="14782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35560</xdr:rowOff>
    </xdr:to>
    <xdr:cxnSp macro="">
      <xdr:nvCxnSpPr>
        <xdr:cNvPr id="317" name="直線コネクタ 316"/>
        <xdr:cNvCxnSpPr/>
      </xdr:nvCxnSpPr>
      <xdr:spPr>
        <a:xfrm>
          <a:off x="13893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35560</xdr:rowOff>
    </xdr:to>
    <xdr:cxnSp macro="">
      <xdr:nvCxnSpPr>
        <xdr:cNvPr id="320" name="直線コネクタ 319"/>
        <xdr:cNvCxnSpPr/>
      </xdr:nvCxnSpPr>
      <xdr:spPr>
        <a:xfrm>
          <a:off x="13004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0" name="楕円 329"/>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1"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2" name="楕円 331"/>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3" name="テキスト ボックス 332"/>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4" name="楕円 333"/>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5" name="テキスト ボックス 334"/>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6" name="楕円 335"/>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7" name="テキスト ボックス 336"/>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8" name="楕円 337"/>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9" name="テキスト ボックス 338"/>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急激な人口増に対応するため、公共施設やインフラの整備を比較的短期間に進めてきたことで、地方債の元利償還金が増加したことなどにより類似団体平均を大きく上回っている。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今年度は国道８号バイパス用地取得にかかる公共用地先行取得債の一部が完済したことなどにより、前年度と比較して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ポイント減少した。今後も、普通建設事業を平準化させ、地方債の発行を抑制し、引き続き比率の低減に努める。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106426</xdr:rowOff>
    </xdr:to>
    <xdr:cxnSp macro="">
      <xdr:nvCxnSpPr>
        <xdr:cNvPr id="369" name="直線コネクタ 368"/>
        <xdr:cNvCxnSpPr/>
      </xdr:nvCxnSpPr>
      <xdr:spPr>
        <a:xfrm flipV="1">
          <a:off x="3987800" y="1359153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106426</xdr:rowOff>
    </xdr:from>
    <xdr:to>
      <xdr:col>19</xdr:col>
      <xdr:colOff>187325</xdr:colOff>
      <xdr:row>79</xdr:row>
      <xdr:rowOff>143002</xdr:rowOff>
    </xdr:to>
    <xdr:cxnSp macro="">
      <xdr:nvCxnSpPr>
        <xdr:cNvPr id="372" name="直線コネクタ 371"/>
        <xdr:cNvCxnSpPr/>
      </xdr:nvCxnSpPr>
      <xdr:spPr>
        <a:xfrm flipV="1">
          <a:off x="3098800" y="13650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143002</xdr:rowOff>
    </xdr:from>
    <xdr:to>
      <xdr:col>15</xdr:col>
      <xdr:colOff>98425</xdr:colOff>
      <xdr:row>80</xdr:row>
      <xdr:rowOff>81280</xdr:rowOff>
    </xdr:to>
    <xdr:cxnSp macro="">
      <xdr:nvCxnSpPr>
        <xdr:cNvPr id="375" name="直線コネクタ 374"/>
        <xdr:cNvCxnSpPr/>
      </xdr:nvCxnSpPr>
      <xdr:spPr>
        <a:xfrm flipV="1">
          <a:off x="2209800" y="136875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81280</xdr:rowOff>
    </xdr:from>
    <xdr:to>
      <xdr:col>11</xdr:col>
      <xdr:colOff>9525</xdr:colOff>
      <xdr:row>80</xdr:row>
      <xdr:rowOff>94996</xdr:rowOff>
    </xdr:to>
    <xdr:cxnSp macro="">
      <xdr:nvCxnSpPr>
        <xdr:cNvPr id="378" name="直線コネクタ 377"/>
        <xdr:cNvCxnSpPr/>
      </xdr:nvCxnSpPr>
      <xdr:spPr>
        <a:xfrm flipV="1">
          <a:off x="1320800" y="13797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8" name="楕円 387"/>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9"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55626</xdr:rowOff>
    </xdr:from>
    <xdr:to>
      <xdr:col>20</xdr:col>
      <xdr:colOff>38100</xdr:colOff>
      <xdr:row>79</xdr:row>
      <xdr:rowOff>157226</xdr:rowOff>
    </xdr:to>
    <xdr:sp macro="" textlink="">
      <xdr:nvSpPr>
        <xdr:cNvPr id="390" name="楕円 389"/>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142003</xdr:rowOff>
    </xdr:from>
    <xdr:ext cx="736600" cy="259045"/>
    <xdr:sp macro="" textlink="">
      <xdr:nvSpPr>
        <xdr:cNvPr id="391" name="テキスト ボックス 390"/>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92202</xdr:rowOff>
    </xdr:from>
    <xdr:to>
      <xdr:col>15</xdr:col>
      <xdr:colOff>149225</xdr:colOff>
      <xdr:row>80</xdr:row>
      <xdr:rowOff>22352</xdr:rowOff>
    </xdr:to>
    <xdr:sp macro="" textlink="">
      <xdr:nvSpPr>
        <xdr:cNvPr id="392" name="楕円 391"/>
        <xdr:cNvSpPr/>
      </xdr:nvSpPr>
      <xdr:spPr>
        <a:xfrm>
          <a:off x="3048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7129</xdr:rowOff>
    </xdr:from>
    <xdr:ext cx="762000" cy="259045"/>
    <xdr:sp macro="" textlink="">
      <xdr:nvSpPr>
        <xdr:cNvPr id="393" name="テキスト ボックス 392"/>
        <xdr:cNvSpPr txBox="1"/>
      </xdr:nvSpPr>
      <xdr:spPr>
        <a:xfrm>
          <a:off x="2717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394" name="楕円 393"/>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116857</xdr:rowOff>
    </xdr:from>
    <xdr:ext cx="762000" cy="259045"/>
    <xdr:sp macro="" textlink="">
      <xdr:nvSpPr>
        <xdr:cNvPr id="395" name="テキスト ボックス 394"/>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44196</xdr:rowOff>
    </xdr:from>
    <xdr:to>
      <xdr:col>6</xdr:col>
      <xdr:colOff>171450</xdr:colOff>
      <xdr:row>80</xdr:row>
      <xdr:rowOff>145796</xdr:rowOff>
    </xdr:to>
    <xdr:sp macro="" textlink="">
      <xdr:nvSpPr>
        <xdr:cNvPr id="396" name="楕円 395"/>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130573</xdr:rowOff>
    </xdr:from>
    <xdr:ext cx="762000" cy="259045"/>
    <xdr:sp macro="" textlink="">
      <xdr:nvSpPr>
        <xdr:cNvPr id="397" name="テキスト ボックス 396"/>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比率は類似団体を下回っており、今年度も</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％で全国平均・滋賀県平均も下回っている。これは、これまでの諸改革の効果によるものである。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公債費については、地方債の発行を抑制し比率の低減に努め、公債費以外の経費についても「（新）集中改革プラン」の改革効果を持続させることにより、比率の適正化に努める。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94996</xdr:rowOff>
    </xdr:to>
    <xdr:cxnSp macro="">
      <xdr:nvCxnSpPr>
        <xdr:cNvPr id="428" name="直線コネクタ 427"/>
        <xdr:cNvCxnSpPr/>
      </xdr:nvCxnSpPr>
      <xdr:spPr>
        <a:xfrm flipV="1">
          <a:off x="15671800" y="13070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94996</xdr:rowOff>
    </xdr:to>
    <xdr:cxnSp macro="">
      <xdr:nvCxnSpPr>
        <xdr:cNvPr id="431" name="直線コネクタ 430"/>
        <xdr:cNvCxnSpPr/>
      </xdr:nvCxnSpPr>
      <xdr:spPr>
        <a:xfrm>
          <a:off x="14782800" y="13088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58420</xdr:rowOff>
    </xdr:to>
    <xdr:cxnSp macro="">
      <xdr:nvCxnSpPr>
        <xdr:cNvPr id="434" name="直線コネクタ 433"/>
        <xdr:cNvCxnSpPr/>
      </xdr:nvCxnSpPr>
      <xdr:spPr>
        <a:xfrm>
          <a:off x="13893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26415</xdr:rowOff>
    </xdr:to>
    <xdr:cxnSp macro="">
      <xdr:nvCxnSpPr>
        <xdr:cNvPr id="437" name="直線コネクタ 436"/>
        <xdr:cNvCxnSpPr/>
      </xdr:nvCxnSpPr>
      <xdr:spPr>
        <a:xfrm>
          <a:off x="13004800" y="12951460"/>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7" name="楕円 446"/>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8"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9" name="楕円 448"/>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50" name="テキスト ボックス 449"/>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1" name="楕円 45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2" name="テキスト ボックス 45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3" name="楕円 452"/>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4" name="テキスト ボックス 453"/>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5" name="楕円 454"/>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6" name="テキスト ボックス 45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137494</xdr:rowOff>
    </xdr:from>
    <xdr:to>
      <xdr:col>29</xdr:col>
      <xdr:colOff>127000</xdr:colOff>
      <xdr:row>17</xdr:row>
      <xdr:rowOff>155716</xdr:rowOff>
    </xdr:to>
    <xdr:cxnSp macro="">
      <xdr:nvCxnSpPr>
        <xdr:cNvPr id="52" name="直線コネクタ 51"/>
        <xdr:cNvCxnSpPr/>
      </xdr:nvCxnSpPr>
      <xdr:spPr bwMode="auto">
        <a:xfrm flipV="1">
          <a:off x="5003800" y="3099769"/>
          <a:ext cx="647700" cy="1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155716</xdr:rowOff>
    </xdr:from>
    <xdr:to>
      <xdr:col>26</xdr:col>
      <xdr:colOff>50800</xdr:colOff>
      <xdr:row>17</xdr:row>
      <xdr:rowOff>166673</xdr:rowOff>
    </xdr:to>
    <xdr:cxnSp macro="">
      <xdr:nvCxnSpPr>
        <xdr:cNvPr id="55" name="直線コネクタ 54"/>
        <xdr:cNvCxnSpPr/>
      </xdr:nvCxnSpPr>
      <xdr:spPr bwMode="auto">
        <a:xfrm flipV="1">
          <a:off x="4305300" y="3117991"/>
          <a:ext cx="698500" cy="10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166673</xdr:rowOff>
    </xdr:from>
    <xdr:to>
      <xdr:col>22</xdr:col>
      <xdr:colOff>114300</xdr:colOff>
      <xdr:row>18</xdr:row>
      <xdr:rowOff>9331</xdr:rowOff>
    </xdr:to>
    <xdr:cxnSp macro="">
      <xdr:nvCxnSpPr>
        <xdr:cNvPr id="58" name="直線コネクタ 57"/>
        <xdr:cNvCxnSpPr/>
      </xdr:nvCxnSpPr>
      <xdr:spPr bwMode="auto">
        <a:xfrm flipV="1">
          <a:off x="3606800" y="3128948"/>
          <a:ext cx="698500" cy="14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2767</xdr:rowOff>
    </xdr:from>
    <xdr:to>
      <xdr:col>18</xdr:col>
      <xdr:colOff>177800</xdr:colOff>
      <xdr:row>18</xdr:row>
      <xdr:rowOff>9331</xdr:rowOff>
    </xdr:to>
    <xdr:cxnSp macro="">
      <xdr:nvCxnSpPr>
        <xdr:cNvPr id="61" name="直線コネクタ 60"/>
        <xdr:cNvCxnSpPr/>
      </xdr:nvCxnSpPr>
      <xdr:spPr bwMode="auto">
        <a:xfrm>
          <a:off x="2908300" y="3136492"/>
          <a:ext cx="698500" cy="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86694</xdr:rowOff>
    </xdr:from>
    <xdr:to>
      <xdr:col>29</xdr:col>
      <xdr:colOff>177800</xdr:colOff>
      <xdr:row>18</xdr:row>
      <xdr:rowOff>16844</xdr:rowOff>
    </xdr:to>
    <xdr:sp macro="" textlink="">
      <xdr:nvSpPr>
        <xdr:cNvPr id="71" name="楕円 70"/>
        <xdr:cNvSpPr/>
      </xdr:nvSpPr>
      <xdr:spPr bwMode="auto">
        <a:xfrm>
          <a:off x="5600700" y="304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58771</xdr:rowOff>
    </xdr:from>
    <xdr:ext cx="762000" cy="259045"/>
    <xdr:sp macro="" textlink="">
      <xdr:nvSpPr>
        <xdr:cNvPr id="72" name="人口1人当たり決算額の推移該当値テキスト130"/>
        <xdr:cNvSpPr txBox="1"/>
      </xdr:nvSpPr>
      <xdr:spPr>
        <a:xfrm>
          <a:off x="5740400" y="302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104916</xdr:rowOff>
    </xdr:from>
    <xdr:to>
      <xdr:col>26</xdr:col>
      <xdr:colOff>101600</xdr:colOff>
      <xdr:row>18</xdr:row>
      <xdr:rowOff>35066</xdr:rowOff>
    </xdr:to>
    <xdr:sp macro="" textlink="">
      <xdr:nvSpPr>
        <xdr:cNvPr id="73" name="楕円 72"/>
        <xdr:cNvSpPr/>
      </xdr:nvSpPr>
      <xdr:spPr bwMode="auto">
        <a:xfrm>
          <a:off x="4953000" y="306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19843</xdr:rowOff>
    </xdr:from>
    <xdr:ext cx="736600" cy="259045"/>
    <xdr:sp macro="" textlink="">
      <xdr:nvSpPr>
        <xdr:cNvPr id="74" name="テキスト ボックス 73"/>
        <xdr:cNvSpPr txBox="1"/>
      </xdr:nvSpPr>
      <xdr:spPr>
        <a:xfrm>
          <a:off x="4622800" y="315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115873</xdr:rowOff>
    </xdr:from>
    <xdr:to>
      <xdr:col>22</xdr:col>
      <xdr:colOff>165100</xdr:colOff>
      <xdr:row>18</xdr:row>
      <xdr:rowOff>46023</xdr:rowOff>
    </xdr:to>
    <xdr:sp macro="" textlink="">
      <xdr:nvSpPr>
        <xdr:cNvPr id="75" name="楕円 74"/>
        <xdr:cNvSpPr/>
      </xdr:nvSpPr>
      <xdr:spPr bwMode="auto">
        <a:xfrm>
          <a:off x="4254500" y="307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30800</xdr:rowOff>
    </xdr:from>
    <xdr:ext cx="762000" cy="259045"/>
    <xdr:sp macro="" textlink="">
      <xdr:nvSpPr>
        <xdr:cNvPr id="76" name="テキスト ボックス 75"/>
        <xdr:cNvSpPr txBox="1"/>
      </xdr:nvSpPr>
      <xdr:spPr>
        <a:xfrm>
          <a:off x="3924300" y="316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129981</xdr:rowOff>
    </xdr:from>
    <xdr:to>
      <xdr:col>19</xdr:col>
      <xdr:colOff>38100</xdr:colOff>
      <xdr:row>18</xdr:row>
      <xdr:rowOff>60131</xdr:rowOff>
    </xdr:to>
    <xdr:sp macro="" textlink="">
      <xdr:nvSpPr>
        <xdr:cNvPr id="77" name="楕円 76"/>
        <xdr:cNvSpPr/>
      </xdr:nvSpPr>
      <xdr:spPr bwMode="auto">
        <a:xfrm>
          <a:off x="3556000" y="309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44908</xdr:rowOff>
    </xdr:from>
    <xdr:ext cx="762000" cy="259045"/>
    <xdr:sp macro="" textlink="">
      <xdr:nvSpPr>
        <xdr:cNvPr id="78" name="テキスト ボックス 77"/>
        <xdr:cNvSpPr txBox="1"/>
      </xdr:nvSpPr>
      <xdr:spPr>
        <a:xfrm>
          <a:off x="3225800" y="31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123417</xdr:rowOff>
    </xdr:from>
    <xdr:to>
      <xdr:col>15</xdr:col>
      <xdr:colOff>101600</xdr:colOff>
      <xdr:row>18</xdr:row>
      <xdr:rowOff>53567</xdr:rowOff>
    </xdr:to>
    <xdr:sp macro="" textlink="">
      <xdr:nvSpPr>
        <xdr:cNvPr id="79" name="楕円 78"/>
        <xdr:cNvSpPr/>
      </xdr:nvSpPr>
      <xdr:spPr bwMode="auto">
        <a:xfrm>
          <a:off x="2857500" y="308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38344</xdr:rowOff>
    </xdr:from>
    <xdr:ext cx="762000" cy="259045"/>
    <xdr:sp macro="" textlink="">
      <xdr:nvSpPr>
        <xdr:cNvPr id="80" name="テキスト ボックス 79"/>
        <xdr:cNvSpPr txBox="1"/>
      </xdr:nvSpPr>
      <xdr:spPr>
        <a:xfrm>
          <a:off x="2527300" y="317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7709</xdr:rowOff>
    </xdr:from>
    <xdr:to>
      <xdr:col>29</xdr:col>
      <xdr:colOff>127000</xdr:colOff>
      <xdr:row>35</xdr:row>
      <xdr:rowOff>69012</xdr:rowOff>
    </xdr:to>
    <xdr:cxnSp macro="">
      <xdr:nvCxnSpPr>
        <xdr:cNvPr id="114" name="直線コネクタ 113"/>
        <xdr:cNvCxnSpPr/>
      </xdr:nvCxnSpPr>
      <xdr:spPr bwMode="auto">
        <a:xfrm>
          <a:off x="5003800" y="6618059"/>
          <a:ext cx="647700" cy="6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292240</xdr:rowOff>
    </xdr:from>
    <xdr:to>
      <xdr:col>26</xdr:col>
      <xdr:colOff>50800</xdr:colOff>
      <xdr:row>35</xdr:row>
      <xdr:rowOff>7709</xdr:rowOff>
    </xdr:to>
    <xdr:cxnSp macro="">
      <xdr:nvCxnSpPr>
        <xdr:cNvPr id="117" name="直線コネクタ 116"/>
        <xdr:cNvCxnSpPr/>
      </xdr:nvCxnSpPr>
      <xdr:spPr bwMode="auto">
        <a:xfrm>
          <a:off x="4305300" y="6559690"/>
          <a:ext cx="698500" cy="5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120294</xdr:rowOff>
    </xdr:from>
    <xdr:to>
      <xdr:col>22</xdr:col>
      <xdr:colOff>114300</xdr:colOff>
      <xdr:row>34</xdr:row>
      <xdr:rowOff>292240</xdr:rowOff>
    </xdr:to>
    <xdr:cxnSp macro="">
      <xdr:nvCxnSpPr>
        <xdr:cNvPr id="120" name="直線コネクタ 119"/>
        <xdr:cNvCxnSpPr/>
      </xdr:nvCxnSpPr>
      <xdr:spPr bwMode="auto">
        <a:xfrm>
          <a:off x="3606800" y="6387744"/>
          <a:ext cx="698500" cy="17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120294</xdr:rowOff>
    </xdr:from>
    <xdr:to>
      <xdr:col>18</xdr:col>
      <xdr:colOff>177800</xdr:colOff>
      <xdr:row>34</xdr:row>
      <xdr:rowOff>203429</xdr:rowOff>
    </xdr:to>
    <xdr:cxnSp macro="">
      <xdr:nvCxnSpPr>
        <xdr:cNvPr id="123" name="直線コネクタ 122"/>
        <xdr:cNvCxnSpPr/>
      </xdr:nvCxnSpPr>
      <xdr:spPr bwMode="auto">
        <a:xfrm flipV="1">
          <a:off x="2908300" y="6387744"/>
          <a:ext cx="698500" cy="8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18212</xdr:rowOff>
    </xdr:from>
    <xdr:to>
      <xdr:col>29</xdr:col>
      <xdr:colOff>177800</xdr:colOff>
      <xdr:row>35</xdr:row>
      <xdr:rowOff>119812</xdr:rowOff>
    </xdr:to>
    <xdr:sp macro="" textlink="">
      <xdr:nvSpPr>
        <xdr:cNvPr id="133" name="楕円 132"/>
        <xdr:cNvSpPr/>
      </xdr:nvSpPr>
      <xdr:spPr bwMode="auto">
        <a:xfrm>
          <a:off x="5600700" y="662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206189</xdr:rowOff>
    </xdr:from>
    <xdr:ext cx="762000" cy="259045"/>
    <xdr:sp macro="" textlink="">
      <xdr:nvSpPr>
        <xdr:cNvPr id="134" name="人口1人当たり決算額の推移該当値テキスト445"/>
        <xdr:cNvSpPr txBox="1"/>
      </xdr:nvSpPr>
      <xdr:spPr>
        <a:xfrm>
          <a:off x="5740400" y="647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299809</xdr:rowOff>
    </xdr:from>
    <xdr:to>
      <xdr:col>26</xdr:col>
      <xdr:colOff>101600</xdr:colOff>
      <xdr:row>35</xdr:row>
      <xdr:rowOff>58509</xdr:rowOff>
    </xdr:to>
    <xdr:sp macro="" textlink="">
      <xdr:nvSpPr>
        <xdr:cNvPr id="135" name="楕円 134"/>
        <xdr:cNvSpPr/>
      </xdr:nvSpPr>
      <xdr:spPr bwMode="auto">
        <a:xfrm>
          <a:off x="4953000" y="6567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68686</xdr:rowOff>
    </xdr:from>
    <xdr:ext cx="736600" cy="259045"/>
    <xdr:sp macro="" textlink="">
      <xdr:nvSpPr>
        <xdr:cNvPr id="136" name="テキスト ボックス 135"/>
        <xdr:cNvSpPr txBox="1"/>
      </xdr:nvSpPr>
      <xdr:spPr>
        <a:xfrm>
          <a:off x="4622800" y="6336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241440</xdr:rowOff>
    </xdr:from>
    <xdr:to>
      <xdr:col>22</xdr:col>
      <xdr:colOff>165100</xdr:colOff>
      <xdr:row>35</xdr:row>
      <xdr:rowOff>140</xdr:rowOff>
    </xdr:to>
    <xdr:sp macro="" textlink="">
      <xdr:nvSpPr>
        <xdr:cNvPr id="137" name="楕円 136"/>
        <xdr:cNvSpPr/>
      </xdr:nvSpPr>
      <xdr:spPr bwMode="auto">
        <a:xfrm>
          <a:off x="4254500" y="65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10317</xdr:rowOff>
    </xdr:from>
    <xdr:ext cx="762000" cy="259045"/>
    <xdr:sp macro="" textlink="">
      <xdr:nvSpPr>
        <xdr:cNvPr id="138" name="テキスト ボックス 137"/>
        <xdr:cNvSpPr txBox="1"/>
      </xdr:nvSpPr>
      <xdr:spPr>
        <a:xfrm>
          <a:off x="3924300" y="62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69494</xdr:rowOff>
    </xdr:from>
    <xdr:to>
      <xdr:col>19</xdr:col>
      <xdr:colOff>38100</xdr:colOff>
      <xdr:row>34</xdr:row>
      <xdr:rowOff>171094</xdr:rowOff>
    </xdr:to>
    <xdr:sp macro="" textlink="">
      <xdr:nvSpPr>
        <xdr:cNvPr id="139" name="楕円 138"/>
        <xdr:cNvSpPr/>
      </xdr:nvSpPr>
      <xdr:spPr bwMode="auto">
        <a:xfrm>
          <a:off x="3556000" y="633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181271</xdr:rowOff>
    </xdr:from>
    <xdr:ext cx="762000" cy="259045"/>
    <xdr:sp macro="" textlink="">
      <xdr:nvSpPr>
        <xdr:cNvPr id="140" name="テキスト ボックス 139"/>
        <xdr:cNvSpPr txBox="1"/>
      </xdr:nvSpPr>
      <xdr:spPr>
        <a:xfrm>
          <a:off x="3225800" y="610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152629</xdr:rowOff>
    </xdr:from>
    <xdr:to>
      <xdr:col>15</xdr:col>
      <xdr:colOff>101600</xdr:colOff>
      <xdr:row>34</xdr:row>
      <xdr:rowOff>254229</xdr:rowOff>
    </xdr:to>
    <xdr:sp macro="" textlink="">
      <xdr:nvSpPr>
        <xdr:cNvPr id="141" name="楕円 140"/>
        <xdr:cNvSpPr/>
      </xdr:nvSpPr>
      <xdr:spPr bwMode="auto">
        <a:xfrm>
          <a:off x="2857500" y="642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264406</xdr:rowOff>
    </xdr:from>
    <xdr:ext cx="762000" cy="259045"/>
    <xdr:sp macro="" textlink="">
      <xdr:nvSpPr>
        <xdr:cNvPr id="142" name="テキスト ボックス 141"/>
        <xdr:cNvSpPr txBox="1"/>
      </xdr:nvSpPr>
      <xdr:spPr>
        <a:xfrm>
          <a:off x="2527300" y="61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148501</xdr:rowOff>
    </xdr:from>
    <xdr:to>
      <xdr:col>24</xdr:col>
      <xdr:colOff>63500</xdr:colOff>
      <xdr:row>38</xdr:row>
      <xdr:rowOff>32677</xdr:rowOff>
    </xdr:to>
    <xdr:cxnSp macro="">
      <xdr:nvCxnSpPr>
        <xdr:cNvPr id="61" name="直線コネクタ 60"/>
        <xdr:cNvCxnSpPr/>
      </xdr:nvCxnSpPr>
      <xdr:spPr>
        <a:xfrm flipV="1">
          <a:off x="3797300" y="6320701"/>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32677</xdr:rowOff>
    </xdr:from>
    <xdr:to>
      <xdr:col>19</xdr:col>
      <xdr:colOff>177800</xdr:colOff>
      <xdr:row>38</xdr:row>
      <xdr:rowOff>49574</xdr:rowOff>
    </xdr:to>
    <xdr:cxnSp macro="">
      <xdr:nvCxnSpPr>
        <xdr:cNvPr id="64" name="直線コネクタ 63"/>
        <xdr:cNvCxnSpPr/>
      </xdr:nvCxnSpPr>
      <xdr:spPr>
        <a:xfrm flipV="1">
          <a:off x="2908300" y="6547777"/>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46069</xdr:rowOff>
    </xdr:from>
    <xdr:to>
      <xdr:col>15</xdr:col>
      <xdr:colOff>50800</xdr:colOff>
      <xdr:row>38</xdr:row>
      <xdr:rowOff>49574</xdr:rowOff>
    </xdr:to>
    <xdr:cxnSp macro="">
      <xdr:nvCxnSpPr>
        <xdr:cNvPr id="67" name="直線コネクタ 66"/>
        <xdr:cNvCxnSpPr/>
      </xdr:nvCxnSpPr>
      <xdr:spPr>
        <a:xfrm>
          <a:off x="2019300" y="656116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39783</xdr:rowOff>
    </xdr:from>
    <xdr:to>
      <xdr:col>10</xdr:col>
      <xdr:colOff>114300</xdr:colOff>
      <xdr:row>38</xdr:row>
      <xdr:rowOff>46069</xdr:rowOff>
    </xdr:to>
    <xdr:cxnSp macro="">
      <xdr:nvCxnSpPr>
        <xdr:cNvPr id="70" name="直線コネクタ 69"/>
        <xdr:cNvCxnSpPr/>
      </xdr:nvCxnSpPr>
      <xdr:spPr>
        <a:xfrm>
          <a:off x="1130300" y="655488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97701</xdr:rowOff>
    </xdr:from>
    <xdr:to>
      <xdr:col>24</xdr:col>
      <xdr:colOff>114300</xdr:colOff>
      <xdr:row>37</xdr:row>
      <xdr:rowOff>27851</xdr:rowOff>
    </xdr:to>
    <xdr:sp macro="" textlink="">
      <xdr:nvSpPr>
        <xdr:cNvPr id="80" name="楕円 79"/>
        <xdr:cNvSpPr/>
      </xdr:nvSpPr>
      <xdr:spPr>
        <a:xfrm>
          <a:off x="4584700" y="6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76128</xdr:rowOff>
    </xdr:from>
    <xdr:ext cx="534377" cy="259045"/>
    <xdr:sp macro="" textlink="">
      <xdr:nvSpPr>
        <xdr:cNvPr id="81" name="人件費該当値テキスト"/>
        <xdr:cNvSpPr txBox="1"/>
      </xdr:nvSpPr>
      <xdr:spPr>
        <a:xfrm>
          <a:off x="4686300" y="62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153327</xdr:rowOff>
    </xdr:from>
    <xdr:to>
      <xdr:col>20</xdr:col>
      <xdr:colOff>38100</xdr:colOff>
      <xdr:row>38</xdr:row>
      <xdr:rowOff>83477</xdr:rowOff>
    </xdr:to>
    <xdr:sp macro="" textlink="">
      <xdr:nvSpPr>
        <xdr:cNvPr id="82" name="楕円 81"/>
        <xdr:cNvSpPr/>
      </xdr:nvSpPr>
      <xdr:spPr>
        <a:xfrm>
          <a:off x="3746500" y="64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74604</xdr:rowOff>
    </xdr:from>
    <xdr:ext cx="534377" cy="259045"/>
    <xdr:sp macro="" textlink="">
      <xdr:nvSpPr>
        <xdr:cNvPr id="83" name="テキスト ボックス 82"/>
        <xdr:cNvSpPr txBox="1"/>
      </xdr:nvSpPr>
      <xdr:spPr>
        <a:xfrm>
          <a:off x="3530111" y="65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170224</xdr:rowOff>
    </xdr:from>
    <xdr:to>
      <xdr:col>15</xdr:col>
      <xdr:colOff>101600</xdr:colOff>
      <xdr:row>38</xdr:row>
      <xdr:rowOff>100374</xdr:rowOff>
    </xdr:to>
    <xdr:sp macro="" textlink="">
      <xdr:nvSpPr>
        <xdr:cNvPr id="84" name="楕円 83"/>
        <xdr:cNvSpPr/>
      </xdr:nvSpPr>
      <xdr:spPr>
        <a:xfrm>
          <a:off x="2857500" y="65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91501</xdr:rowOff>
    </xdr:from>
    <xdr:ext cx="534377" cy="259045"/>
    <xdr:sp macro="" textlink="">
      <xdr:nvSpPr>
        <xdr:cNvPr id="85" name="テキスト ボックス 84"/>
        <xdr:cNvSpPr txBox="1"/>
      </xdr:nvSpPr>
      <xdr:spPr>
        <a:xfrm>
          <a:off x="2641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166719</xdr:rowOff>
    </xdr:from>
    <xdr:to>
      <xdr:col>10</xdr:col>
      <xdr:colOff>165100</xdr:colOff>
      <xdr:row>38</xdr:row>
      <xdr:rowOff>96869</xdr:rowOff>
    </xdr:to>
    <xdr:sp macro="" textlink="">
      <xdr:nvSpPr>
        <xdr:cNvPr id="86" name="楕円 85"/>
        <xdr:cNvSpPr/>
      </xdr:nvSpPr>
      <xdr:spPr>
        <a:xfrm>
          <a:off x="1968500" y="65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87996</xdr:rowOff>
    </xdr:from>
    <xdr:ext cx="534377" cy="259045"/>
    <xdr:sp macro="" textlink="">
      <xdr:nvSpPr>
        <xdr:cNvPr id="87" name="テキスト ボックス 86"/>
        <xdr:cNvSpPr txBox="1"/>
      </xdr:nvSpPr>
      <xdr:spPr>
        <a:xfrm>
          <a:off x="1752111" y="66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160433</xdr:rowOff>
    </xdr:from>
    <xdr:to>
      <xdr:col>6</xdr:col>
      <xdr:colOff>38100</xdr:colOff>
      <xdr:row>38</xdr:row>
      <xdr:rowOff>90583</xdr:rowOff>
    </xdr:to>
    <xdr:sp macro="" textlink="">
      <xdr:nvSpPr>
        <xdr:cNvPr id="88" name="楕円 87"/>
        <xdr:cNvSpPr/>
      </xdr:nvSpPr>
      <xdr:spPr>
        <a:xfrm>
          <a:off x="1079500" y="65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81710</xdr:rowOff>
    </xdr:from>
    <xdr:ext cx="534377" cy="259045"/>
    <xdr:sp macro="" textlink="">
      <xdr:nvSpPr>
        <xdr:cNvPr id="89" name="テキスト ボックス 88"/>
        <xdr:cNvSpPr txBox="1"/>
      </xdr:nvSpPr>
      <xdr:spPr>
        <a:xfrm>
          <a:off x="863111" y="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151889</xdr:rowOff>
    </xdr:from>
    <xdr:to>
      <xdr:col>24</xdr:col>
      <xdr:colOff>63500</xdr:colOff>
      <xdr:row>57</xdr:row>
      <xdr:rowOff>163986</xdr:rowOff>
    </xdr:to>
    <xdr:cxnSp macro="">
      <xdr:nvCxnSpPr>
        <xdr:cNvPr id="117" name="直線コネクタ 116"/>
        <xdr:cNvCxnSpPr/>
      </xdr:nvCxnSpPr>
      <xdr:spPr>
        <a:xfrm>
          <a:off x="3797300" y="9924539"/>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151889</xdr:rowOff>
    </xdr:from>
    <xdr:to>
      <xdr:col>19</xdr:col>
      <xdr:colOff>177800</xdr:colOff>
      <xdr:row>58</xdr:row>
      <xdr:rowOff>29935</xdr:rowOff>
    </xdr:to>
    <xdr:cxnSp macro="">
      <xdr:nvCxnSpPr>
        <xdr:cNvPr id="120" name="直線コネクタ 119"/>
        <xdr:cNvCxnSpPr/>
      </xdr:nvCxnSpPr>
      <xdr:spPr>
        <a:xfrm flipV="1">
          <a:off x="2908300" y="9924539"/>
          <a:ext cx="889000" cy="4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29935</xdr:rowOff>
    </xdr:from>
    <xdr:to>
      <xdr:col>15</xdr:col>
      <xdr:colOff>50800</xdr:colOff>
      <xdr:row>58</xdr:row>
      <xdr:rowOff>59251</xdr:rowOff>
    </xdr:to>
    <xdr:cxnSp macro="">
      <xdr:nvCxnSpPr>
        <xdr:cNvPr id="123" name="直線コネクタ 122"/>
        <xdr:cNvCxnSpPr/>
      </xdr:nvCxnSpPr>
      <xdr:spPr>
        <a:xfrm flipV="1">
          <a:off x="2019300" y="9974035"/>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33565</xdr:rowOff>
    </xdr:from>
    <xdr:to>
      <xdr:col>10</xdr:col>
      <xdr:colOff>114300</xdr:colOff>
      <xdr:row>58</xdr:row>
      <xdr:rowOff>59251</xdr:rowOff>
    </xdr:to>
    <xdr:cxnSp macro="">
      <xdr:nvCxnSpPr>
        <xdr:cNvPr id="126" name="直線コネクタ 125"/>
        <xdr:cNvCxnSpPr/>
      </xdr:nvCxnSpPr>
      <xdr:spPr>
        <a:xfrm>
          <a:off x="1130300" y="9977665"/>
          <a:ext cx="889000" cy="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113186</xdr:rowOff>
    </xdr:from>
    <xdr:to>
      <xdr:col>24</xdr:col>
      <xdr:colOff>114300</xdr:colOff>
      <xdr:row>58</xdr:row>
      <xdr:rowOff>43336</xdr:rowOff>
    </xdr:to>
    <xdr:sp macro="" textlink="">
      <xdr:nvSpPr>
        <xdr:cNvPr id="136" name="楕円 135"/>
        <xdr:cNvSpPr/>
      </xdr:nvSpPr>
      <xdr:spPr>
        <a:xfrm>
          <a:off x="4584700" y="98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136063</xdr:rowOff>
    </xdr:from>
    <xdr:ext cx="534377" cy="259045"/>
    <xdr:sp macro="" textlink="">
      <xdr:nvSpPr>
        <xdr:cNvPr id="137" name="物件費該当値テキスト"/>
        <xdr:cNvSpPr txBox="1"/>
      </xdr:nvSpPr>
      <xdr:spPr>
        <a:xfrm>
          <a:off x="4686300" y="97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101089</xdr:rowOff>
    </xdr:from>
    <xdr:to>
      <xdr:col>20</xdr:col>
      <xdr:colOff>38100</xdr:colOff>
      <xdr:row>58</xdr:row>
      <xdr:rowOff>31239</xdr:rowOff>
    </xdr:to>
    <xdr:sp macro="" textlink="">
      <xdr:nvSpPr>
        <xdr:cNvPr id="138" name="楕円 137"/>
        <xdr:cNvSpPr/>
      </xdr:nvSpPr>
      <xdr:spPr>
        <a:xfrm>
          <a:off x="3746500" y="98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47766</xdr:rowOff>
    </xdr:from>
    <xdr:ext cx="534377" cy="259045"/>
    <xdr:sp macro="" textlink="">
      <xdr:nvSpPr>
        <xdr:cNvPr id="139" name="テキスト ボックス 138"/>
        <xdr:cNvSpPr txBox="1"/>
      </xdr:nvSpPr>
      <xdr:spPr>
        <a:xfrm>
          <a:off x="3530111" y="96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150585</xdr:rowOff>
    </xdr:from>
    <xdr:to>
      <xdr:col>15</xdr:col>
      <xdr:colOff>101600</xdr:colOff>
      <xdr:row>58</xdr:row>
      <xdr:rowOff>80735</xdr:rowOff>
    </xdr:to>
    <xdr:sp macro="" textlink="">
      <xdr:nvSpPr>
        <xdr:cNvPr id="140" name="楕円 139"/>
        <xdr:cNvSpPr/>
      </xdr:nvSpPr>
      <xdr:spPr>
        <a:xfrm>
          <a:off x="2857500" y="99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97262</xdr:rowOff>
    </xdr:from>
    <xdr:ext cx="534377" cy="259045"/>
    <xdr:sp macro="" textlink="">
      <xdr:nvSpPr>
        <xdr:cNvPr id="141" name="テキスト ボックス 140"/>
        <xdr:cNvSpPr txBox="1"/>
      </xdr:nvSpPr>
      <xdr:spPr>
        <a:xfrm>
          <a:off x="2641111" y="96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8451</xdr:rowOff>
    </xdr:from>
    <xdr:to>
      <xdr:col>10</xdr:col>
      <xdr:colOff>165100</xdr:colOff>
      <xdr:row>58</xdr:row>
      <xdr:rowOff>110051</xdr:rowOff>
    </xdr:to>
    <xdr:sp macro="" textlink="">
      <xdr:nvSpPr>
        <xdr:cNvPr id="142" name="楕円 141"/>
        <xdr:cNvSpPr/>
      </xdr:nvSpPr>
      <xdr:spPr>
        <a:xfrm>
          <a:off x="1968500" y="99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101178</xdr:rowOff>
    </xdr:from>
    <xdr:ext cx="534377" cy="259045"/>
    <xdr:sp macro="" textlink="">
      <xdr:nvSpPr>
        <xdr:cNvPr id="143" name="テキスト ボックス 142"/>
        <xdr:cNvSpPr txBox="1"/>
      </xdr:nvSpPr>
      <xdr:spPr>
        <a:xfrm>
          <a:off x="1752111" y="100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154215</xdr:rowOff>
    </xdr:from>
    <xdr:to>
      <xdr:col>6</xdr:col>
      <xdr:colOff>38100</xdr:colOff>
      <xdr:row>58</xdr:row>
      <xdr:rowOff>84365</xdr:rowOff>
    </xdr:to>
    <xdr:sp macro="" textlink="">
      <xdr:nvSpPr>
        <xdr:cNvPr id="144" name="楕円 143"/>
        <xdr:cNvSpPr/>
      </xdr:nvSpPr>
      <xdr:spPr>
        <a:xfrm>
          <a:off x="1079500" y="99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75492</xdr:rowOff>
    </xdr:from>
    <xdr:ext cx="534377" cy="259045"/>
    <xdr:sp macro="" textlink="">
      <xdr:nvSpPr>
        <xdr:cNvPr id="145" name="テキスト ボックス 144"/>
        <xdr:cNvSpPr txBox="1"/>
      </xdr:nvSpPr>
      <xdr:spPr>
        <a:xfrm>
          <a:off x="863111" y="1001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97010</xdr:rowOff>
    </xdr:from>
    <xdr:to>
      <xdr:col>24</xdr:col>
      <xdr:colOff>63500</xdr:colOff>
      <xdr:row>77</xdr:row>
      <xdr:rowOff>112325</xdr:rowOff>
    </xdr:to>
    <xdr:cxnSp macro="">
      <xdr:nvCxnSpPr>
        <xdr:cNvPr id="170" name="直線コネクタ 169"/>
        <xdr:cNvCxnSpPr/>
      </xdr:nvCxnSpPr>
      <xdr:spPr>
        <a:xfrm flipV="1">
          <a:off x="3797300" y="13298660"/>
          <a:ext cx="8382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103753</xdr:rowOff>
    </xdr:from>
    <xdr:to>
      <xdr:col>19</xdr:col>
      <xdr:colOff>177800</xdr:colOff>
      <xdr:row>77</xdr:row>
      <xdr:rowOff>112325</xdr:rowOff>
    </xdr:to>
    <xdr:cxnSp macro="">
      <xdr:nvCxnSpPr>
        <xdr:cNvPr id="173" name="直線コネクタ 172"/>
        <xdr:cNvCxnSpPr/>
      </xdr:nvCxnSpPr>
      <xdr:spPr>
        <a:xfrm>
          <a:off x="2908300" y="1330540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99124</xdr:rowOff>
    </xdr:from>
    <xdr:to>
      <xdr:col>15</xdr:col>
      <xdr:colOff>50800</xdr:colOff>
      <xdr:row>77</xdr:row>
      <xdr:rowOff>103753</xdr:rowOff>
    </xdr:to>
    <xdr:cxnSp macro="">
      <xdr:nvCxnSpPr>
        <xdr:cNvPr id="176" name="直線コネクタ 175"/>
        <xdr:cNvCxnSpPr/>
      </xdr:nvCxnSpPr>
      <xdr:spPr>
        <a:xfrm>
          <a:off x="2019300" y="13300774"/>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99124</xdr:rowOff>
    </xdr:from>
    <xdr:to>
      <xdr:col>10</xdr:col>
      <xdr:colOff>114300</xdr:colOff>
      <xdr:row>77</xdr:row>
      <xdr:rowOff>104381</xdr:rowOff>
    </xdr:to>
    <xdr:cxnSp macro="">
      <xdr:nvCxnSpPr>
        <xdr:cNvPr id="179" name="直線コネクタ 178"/>
        <xdr:cNvCxnSpPr/>
      </xdr:nvCxnSpPr>
      <xdr:spPr>
        <a:xfrm flipV="1">
          <a:off x="1130300" y="1330077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46210</xdr:rowOff>
    </xdr:from>
    <xdr:to>
      <xdr:col>24</xdr:col>
      <xdr:colOff>114300</xdr:colOff>
      <xdr:row>77</xdr:row>
      <xdr:rowOff>147810</xdr:rowOff>
    </xdr:to>
    <xdr:sp macro="" textlink="">
      <xdr:nvSpPr>
        <xdr:cNvPr id="189" name="楕円 188"/>
        <xdr:cNvSpPr/>
      </xdr:nvSpPr>
      <xdr:spPr>
        <a:xfrm>
          <a:off x="4584700" y="132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132587</xdr:rowOff>
    </xdr:from>
    <xdr:ext cx="469744" cy="259045"/>
    <xdr:sp macro="" textlink="">
      <xdr:nvSpPr>
        <xdr:cNvPr id="190" name="維持補修費該当値テキスト"/>
        <xdr:cNvSpPr txBox="1"/>
      </xdr:nvSpPr>
      <xdr:spPr>
        <a:xfrm>
          <a:off x="4686300" y="131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61525</xdr:rowOff>
    </xdr:from>
    <xdr:to>
      <xdr:col>20</xdr:col>
      <xdr:colOff>38100</xdr:colOff>
      <xdr:row>77</xdr:row>
      <xdr:rowOff>163125</xdr:rowOff>
    </xdr:to>
    <xdr:sp macro="" textlink="">
      <xdr:nvSpPr>
        <xdr:cNvPr id="191" name="楕円 190"/>
        <xdr:cNvSpPr/>
      </xdr:nvSpPr>
      <xdr:spPr>
        <a:xfrm>
          <a:off x="3746500" y="132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154252</xdr:rowOff>
    </xdr:from>
    <xdr:ext cx="469744" cy="259045"/>
    <xdr:sp macro="" textlink="">
      <xdr:nvSpPr>
        <xdr:cNvPr id="192" name="テキスト ボックス 191"/>
        <xdr:cNvSpPr txBox="1"/>
      </xdr:nvSpPr>
      <xdr:spPr>
        <a:xfrm>
          <a:off x="3562428" y="133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52953</xdr:rowOff>
    </xdr:from>
    <xdr:to>
      <xdr:col>15</xdr:col>
      <xdr:colOff>101600</xdr:colOff>
      <xdr:row>77</xdr:row>
      <xdr:rowOff>154553</xdr:rowOff>
    </xdr:to>
    <xdr:sp macro="" textlink="">
      <xdr:nvSpPr>
        <xdr:cNvPr id="193" name="楕円 192"/>
        <xdr:cNvSpPr/>
      </xdr:nvSpPr>
      <xdr:spPr>
        <a:xfrm>
          <a:off x="2857500" y="132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145680</xdr:rowOff>
    </xdr:from>
    <xdr:ext cx="469744" cy="259045"/>
    <xdr:sp macro="" textlink="">
      <xdr:nvSpPr>
        <xdr:cNvPr id="194" name="テキスト ボックス 193"/>
        <xdr:cNvSpPr txBox="1"/>
      </xdr:nvSpPr>
      <xdr:spPr>
        <a:xfrm>
          <a:off x="2673428" y="1334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48324</xdr:rowOff>
    </xdr:from>
    <xdr:to>
      <xdr:col>10</xdr:col>
      <xdr:colOff>165100</xdr:colOff>
      <xdr:row>77</xdr:row>
      <xdr:rowOff>149924</xdr:rowOff>
    </xdr:to>
    <xdr:sp macro="" textlink="">
      <xdr:nvSpPr>
        <xdr:cNvPr id="195" name="楕円 194"/>
        <xdr:cNvSpPr/>
      </xdr:nvSpPr>
      <xdr:spPr>
        <a:xfrm>
          <a:off x="1968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141051</xdr:rowOff>
    </xdr:from>
    <xdr:ext cx="469744" cy="259045"/>
    <xdr:sp macro="" textlink="">
      <xdr:nvSpPr>
        <xdr:cNvPr id="196" name="テキスト ボックス 195"/>
        <xdr:cNvSpPr txBox="1"/>
      </xdr:nvSpPr>
      <xdr:spPr>
        <a:xfrm>
          <a:off x="1784428" y="1334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53581</xdr:rowOff>
    </xdr:from>
    <xdr:to>
      <xdr:col>6</xdr:col>
      <xdr:colOff>38100</xdr:colOff>
      <xdr:row>77</xdr:row>
      <xdr:rowOff>155181</xdr:rowOff>
    </xdr:to>
    <xdr:sp macro="" textlink="">
      <xdr:nvSpPr>
        <xdr:cNvPr id="197" name="楕円 196"/>
        <xdr:cNvSpPr/>
      </xdr:nvSpPr>
      <xdr:spPr>
        <a:xfrm>
          <a:off x="1079500" y="132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146308</xdr:rowOff>
    </xdr:from>
    <xdr:ext cx="469744" cy="259045"/>
    <xdr:sp macro="" textlink="">
      <xdr:nvSpPr>
        <xdr:cNvPr id="198" name="テキスト ボックス 197"/>
        <xdr:cNvSpPr txBox="1"/>
      </xdr:nvSpPr>
      <xdr:spPr>
        <a:xfrm>
          <a:off x="895428" y="133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79617</xdr:rowOff>
    </xdr:from>
    <xdr:to>
      <xdr:col>24</xdr:col>
      <xdr:colOff>63500</xdr:colOff>
      <xdr:row>97</xdr:row>
      <xdr:rowOff>112674</xdr:rowOff>
    </xdr:to>
    <xdr:cxnSp macro="">
      <xdr:nvCxnSpPr>
        <xdr:cNvPr id="228" name="直線コネクタ 227"/>
        <xdr:cNvCxnSpPr/>
      </xdr:nvCxnSpPr>
      <xdr:spPr>
        <a:xfrm flipV="1">
          <a:off x="3797300" y="16710267"/>
          <a:ext cx="8382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112674</xdr:rowOff>
    </xdr:from>
    <xdr:to>
      <xdr:col>19</xdr:col>
      <xdr:colOff>177800</xdr:colOff>
      <xdr:row>98</xdr:row>
      <xdr:rowOff>8089</xdr:rowOff>
    </xdr:to>
    <xdr:cxnSp macro="">
      <xdr:nvCxnSpPr>
        <xdr:cNvPr id="231" name="直線コネクタ 230"/>
        <xdr:cNvCxnSpPr/>
      </xdr:nvCxnSpPr>
      <xdr:spPr>
        <a:xfrm flipV="1">
          <a:off x="2908300" y="16743324"/>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8089</xdr:rowOff>
    </xdr:from>
    <xdr:to>
      <xdr:col>15</xdr:col>
      <xdr:colOff>50800</xdr:colOff>
      <xdr:row>98</xdr:row>
      <xdr:rowOff>10288</xdr:rowOff>
    </xdr:to>
    <xdr:cxnSp macro="">
      <xdr:nvCxnSpPr>
        <xdr:cNvPr id="234" name="直線コネクタ 233"/>
        <xdr:cNvCxnSpPr/>
      </xdr:nvCxnSpPr>
      <xdr:spPr>
        <a:xfrm flipV="1">
          <a:off x="2019300" y="16810189"/>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10288</xdr:rowOff>
    </xdr:from>
    <xdr:to>
      <xdr:col>10</xdr:col>
      <xdr:colOff>114300</xdr:colOff>
      <xdr:row>98</xdr:row>
      <xdr:rowOff>36818</xdr:rowOff>
    </xdr:to>
    <xdr:cxnSp macro="">
      <xdr:nvCxnSpPr>
        <xdr:cNvPr id="237" name="直線コネクタ 236"/>
        <xdr:cNvCxnSpPr/>
      </xdr:nvCxnSpPr>
      <xdr:spPr>
        <a:xfrm flipV="1">
          <a:off x="1130300" y="16812388"/>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28817</xdr:rowOff>
    </xdr:from>
    <xdr:to>
      <xdr:col>24</xdr:col>
      <xdr:colOff>114300</xdr:colOff>
      <xdr:row>97</xdr:row>
      <xdr:rowOff>130417</xdr:rowOff>
    </xdr:to>
    <xdr:sp macro="" textlink="">
      <xdr:nvSpPr>
        <xdr:cNvPr id="247" name="楕円 246"/>
        <xdr:cNvSpPr/>
      </xdr:nvSpPr>
      <xdr:spPr>
        <a:xfrm>
          <a:off x="4584700" y="166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7244</xdr:rowOff>
    </xdr:from>
    <xdr:ext cx="534377" cy="259045"/>
    <xdr:sp macro="" textlink="">
      <xdr:nvSpPr>
        <xdr:cNvPr id="248" name="扶助費該当値テキスト"/>
        <xdr:cNvSpPr txBox="1"/>
      </xdr:nvSpPr>
      <xdr:spPr>
        <a:xfrm>
          <a:off x="4686300" y="166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61874</xdr:rowOff>
    </xdr:from>
    <xdr:to>
      <xdr:col>20</xdr:col>
      <xdr:colOff>38100</xdr:colOff>
      <xdr:row>97</xdr:row>
      <xdr:rowOff>163474</xdr:rowOff>
    </xdr:to>
    <xdr:sp macro="" textlink="">
      <xdr:nvSpPr>
        <xdr:cNvPr id="249" name="楕円 248"/>
        <xdr:cNvSpPr/>
      </xdr:nvSpPr>
      <xdr:spPr>
        <a:xfrm>
          <a:off x="3746500" y="166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154601</xdr:rowOff>
    </xdr:from>
    <xdr:ext cx="534377" cy="259045"/>
    <xdr:sp macro="" textlink="">
      <xdr:nvSpPr>
        <xdr:cNvPr id="250" name="テキスト ボックス 249"/>
        <xdr:cNvSpPr txBox="1"/>
      </xdr:nvSpPr>
      <xdr:spPr>
        <a:xfrm>
          <a:off x="3530111" y="167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128739</xdr:rowOff>
    </xdr:from>
    <xdr:to>
      <xdr:col>15</xdr:col>
      <xdr:colOff>101600</xdr:colOff>
      <xdr:row>98</xdr:row>
      <xdr:rowOff>58889</xdr:rowOff>
    </xdr:to>
    <xdr:sp macro="" textlink="">
      <xdr:nvSpPr>
        <xdr:cNvPr id="251" name="楕円 250"/>
        <xdr:cNvSpPr/>
      </xdr:nvSpPr>
      <xdr:spPr>
        <a:xfrm>
          <a:off x="2857500" y="167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50016</xdr:rowOff>
    </xdr:from>
    <xdr:ext cx="534377" cy="259045"/>
    <xdr:sp macro="" textlink="">
      <xdr:nvSpPr>
        <xdr:cNvPr id="252" name="テキスト ボックス 251"/>
        <xdr:cNvSpPr txBox="1"/>
      </xdr:nvSpPr>
      <xdr:spPr>
        <a:xfrm>
          <a:off x="2641111" y="168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130938</xdr:rowOff>
    </xdr:from>
    <xdr:to>
      <xdr:col>10</xdr:col>
      <xdr:colOff>165100</xdr:colOff>
      <xdr:row>98</xdr:row>
      <xdr:rowOff>61088</xdr:rowOff>
    </xdr:to>
    <xdr:sp macro="" textlink="">
      <xdr:nvSpPr>
        <xdr:cNvPr id="253" name="楕円 252"/>
        <xdr:cNvSpPr/>
      </xdr:nvSpPr>
      <xdr:spPr>
        <a:xfrm>
          <a:off x="1968500" y="167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52215</xdr:rowOff>
    </xdr:from>
    <xdr:ext cx="534377" cy="259045"/>
    <xdr:sp macro="" textlink="">
      <xdr:nvSpPr>
        <xdr:cNvPr id="254" name="テキスト ボックス 253"/>
        <xdr:cNvSpPr txBox="1"/>
      </xdr:nvSpPr>
      <xdr:spPr>
        <a:xfrm>
          <a:off x="1752111" y="168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157468</xdr:rowOff>
    </xdr:from>
    <xdr:to>
      <xdr:col>6</xdr:col>
      <xdr:colOff>38100</xdr:colOff>
      <xdr:row>98</xdr:row>
      <xdr:rowOff>87618</xdr:rowOff>
    </xdr:to>
    <xdr:sp macro="" textlink="">
      <xdr:nvSpPr>
        <xdr:cNvPr id="255" name="楕円 254"/>
        <xdr:cNvSpPr/>
      </xdr:nvSpPr>
      <xdr:spPr>
        <a:xfrm>
          <a:off x="1079500" y="167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78745</xdr:rowOff>
    </xdr:from>
    <xdr:ext cx="534377" cy="259045"/>
    <xdr:sp macro="" textlink="">
      <xdr:nvSpPr>
        <xdr:cNvPr id="256" name="テキスト ボックス 255"/>
        <xdr:cNvSpPr txBox="1"/>
      </xdr:nvSpPr>
      <xdr:spPr>
        <a:xfrm>
          <a:off x="863111" y="168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38046</xdr:rowOff>
    </xdr:from>
    <xdr:to>
      <xdr:col>55</xdr:col>
      <xdr:colOff>0</xdr:colOff>
      <xdr:row>38</xdr:row>
      <xdr:rowOff>1584</xdr:rowOff>
    </xdr:to>
    <xdr:cxnSp macro="">
      <xdr:nvCxnSpPr>
        <xdr:cNvPr id="283" name="直線コネクタ 282"/>
        <xdr:cNvCxnSpPr/>
      </xdr:nvCxnSpPr>
      <xdr:spPr>
        <a:xfrm flipV="1">
          <a:off x="9639300" y="6038796"/>
          <a:ext cx="838200" cy="4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1584</xdr:rowOff>
    </xdr:from>
    <xdr:to>
      <xdr:col>50</xdr:col>
      <xdr:colOff>114300</xdr:colOff>
      <xdr:row>38</xdr:row>
      <xdr:rowOff>11574</xdr:rowOff>
    </xdr:to>
    <xdr:cxnSp macro="">
      <xdr:nvCxnSpPr>
        <xdr:cNvPr id="286" name="直線コネクタ 285"/>
        <xdr:cNvCxnSpPr/>
      </xdr:nvCxnSpPr>
      <xdr:spPr>
        <a:xfrm flipV="1">
          <a:off x="8750300" y="6516684"/>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6317</xdr:rowOff>
    </xdr:from>
    <xdr:to>
      <xdr:col>45</xdr:col>
      <xdr:colOff>177800</xdr:colOff>
      <xdr:row>38</xdr:row>
      <xdr:rowOff>11574</xdr:rowOff>
    </xdr:to>
    <xdr:cxnSp macro="">
      <xdr:nvCxnSpPr>
        <xdr:cNvPr id="289" name="直線コネクタ 288"/>
        <xdr:cNvCxnSpPr/>
      </xdr:nvCxnSpPr>
      <xdr:spPr>
        <a:xfrm>
          <a:off x="7861300" y="6521417"/>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166085</xdr:rowOff>
    </xdr:from>
    <xdr:to>
      <xdr:col>41</xdr:col>
      <xdr:colOff>50800</xdr:colOff>
      <xdr:row>38</xdr:row>
      <xdr:rowOff>6317</xdr:rowOff>
    </xdr:to>
    <xdr:cxnSp macro="">
      <xdr:nvCxnSpPr>
        <xdr:cNvPr id="292" name="直線コネクタ 291"/>
        <xdr:cNvCxnSpPr/>
      </xdr:nvCxnSpPr>
      <xdr:spPr>
        <a:xfrm>
          <a:off x="6972300" y="6509735"/>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158696</xdr:rowOff>
    </xdr:from>
    <xdr:to>
      <xdr:col>55</xdr:col>
      <xdr:colOff>50800</xdr:colOff>
      <xdr:row>35</xdr:row>
      <xdr:rowOff>88846</xdr:rowOff>
    </xdr:to>
    <xdr:sp macro="" textlink="">
      <xdr:nvSpPr>
        <xdr:cNvPr id="302" name="楕円 301"/>
        <xdr:cNvSpPr/>
      </xdr:nvSpPr>
      <xdr:spPr>
        <a:xfrm>
          <a:off x="10426700" y="598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73623</xdr:rowOff>
    </xdr:from>
    <xdr:ext cx="599010" cy="259045"/>
    <xdr:sp macro="" textlink="">
      <xdr:nvSpPr>
        <xdr:cNvPr id="303" name="補助費等該当値テキスト"/>
        <xdr:cNvSpPr txBox="1"/>
      </xdr:nvSpPr>
      <xdr:spPr>
        <a:xfrm>
          <a:off x="10528300" y="590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122234</xdr:rowOff>
    </xdr:from>
    <xdr:to>
      <xdr:col>50</xdr:col>
      <xdr:colOff>165100</xdr:colOff>
      <xdr:row>38</xdr:row>
      <xdr:rowOff>52384</xdr:rowOff>
    </xdr:to>
    <xdr:sp macro="" textlink="">
      <xdr:nvSpPr>
        <xdr:cNvPr id="304" name="楕円 303"/>
        <xdr:cNvSpPr/>
      </xdr:nvSpPr>
      <xdr:spPr>
        <a:xfrm>
          <a:off x="9588500" y="64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43511</xdr:rowOff>
    </xdr:from>
    <xdr:ext cx="534377" cy="259045"/>
    <xdr:sp macro="" textlink="">
      <xdr:nvSpPr>
        <xdr:cNvPr id="305" name="テキスト ボックス 304"/>
        <xdr:cNvSpPr txBox="1"/>
      </xdr:nvSpPr>
      <xdr:spPr>
        <a:xfrm>
          <a:off x="9372111" y="655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132224</xdr:rowOff>
    </xdr:from>
    <xdr:to>
      <xdr:col>46</xdr:col>
      <xdr:colOff>38100</xdr:colOff>
      <xdr:row>38</xdr:row>
      <xdr:rowOff>62374</xdr:rowOff>
    </xdr:to>
    <xdr:sp macro="" textlink="">
      <xdr:nvSpPr>
        <xdr:cNvPr id="306" name="楕円 305"/>
        <xdr:cNvSpPr/>
      </xdr:nvSpPr>
      <xdr:spPr>
        <a:xfrm>
          <a:off x="8699500" y="64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53501</xdr:rowOff>
    </xdr:from>
    <xdr:ext cx="534377" cy="259045"/>
    <xdr:sp macro="" textlink="">
      <xdr:nvSpPr>
        <xdr:cNvPr id="307" name="テキスト ボックス 306"/>
        <xdr:cNvSpPr txBox="1"/>
      </xdr:nvSpPr>
      <xdr:spPr>
        <a:xfrm>
          <a:off x="8483111" y="65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126966</xdr:rowOff>
    </xdr:from>
    <xdr:to>
      <xdr:col>41</xdr:col>
      <xdr:colOff>101600</xdr:colOff>
      <xdr:row>38</xdr:row>
      <xdr:rowOff>57116</xdr:rowOff>
    </xdr:to>
    <xdr:sp macro="" textlink="">
      <xdr:nvSpPr>
        <xdr:cNvPr id="308" name="楕円 307"/>
        <xdr:cNvSpPr/>
      </xdr:nvSpPr>
      <xdr:spPr>
        <a:xfrm>
          <a:off x="7810500" y="64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48244</xdr:rowOff>
    </xdr:from>
    <xdr:ext cx="534377" cy="259045"/>
    <xdr:sp macro="" textlink="">
      <xdr:nvSpPr>
        <xdr:cNvPr id="309" name="テキスト ボックス 308"/>
        <xdr:cNvSpPr txBox="1"/>
      </xdr:nvSpPr>
      <xdr:spPr>
        <a:xfrm>
          <a:off x="7594111" y="656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115285</xdr:rowOff>
    </xdr:from>
    <xdr:to>
      <xdr:col>36</xdr:col>
      <xdr:colOff>165100</xdr:colOff>
      <xdr:row>38</xdr:row>
      <xdr:rowOff>45434</xdr:rowOff>
    </xdr:to>
    <xdr:sp macro="" textlink="">
      <xdr:nvSpPr>
        <xdr:cNvPr id="310" name="楕円 309"/>
        <xdr:cNvSpPr/>
      </xdr:nvSpPr>
      <xdr:spPr>
        <a:xfrm>
          <a:off x="6921500" y="6458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36562</xdr:rowOff>
    </xdr:from>
    <xdr:ext cx="534377" cy="259045"/>
    <xdr:sp macro="" textlink="">
      <xdr:nvSpPr>
        <xdr:cNvPr id="311" name="テキスト ボックス 310"/>
        <xdr:cNvSpPr txBox="1"/>
      </xdr:nvSpPr>
      <xdr:spPr>
        <a:xfrm>
          <a:off x="6705111" y="65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137054</xdr:rowOff>
    </xdr:from>
    <xdr:to>
      <xdr:col>55</xdr:col>
      <xdr:colOff>0</xdr:colOff>
      <xdr:row>58</xdr:row>
      <xdr:rowOff>150993</xdr:rowOff>
    </xdr:to>
    <xdr:cxnSp macro="">
      <xdr:nvCxnSpPr>
        <xdr:cNvPr id="342" name="直線コネクタ 341"/>
        <xdr:cNvCxnSpPr/>
      </xdr:nvCxnSpPr>
      <xdr:spPr>
        <a:xfrm flipV="1">
          <a:off x="9639300" y="10081154"/>
          <a:ext cx="8382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55575</xdr:rowOff>
    </xdr:from>
    <xdr:to>
      <xdr:col>50</xdr:col>
      <xdr:colOff>114300</xdr:colOff>
      <xdr:row>58</xdr:row>
      <xdr:rowOff>150993</xdr:rowOff>
    </xdr:to>
    <xdr:cxnSp macro="">
      <xdr:nvCxnSpPr>
        <xdr:cNvPr id="345" name="直線コネクタ 344"/>
        <xdr:cNvCxnSpPr/>
      </xdr:nvCxnSpPr>
      <xdr:spPr>
        <a:xfrm>
          <a:off x="8750300" y="9999675"/>
          <a:ext cx="889000" cy="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40337</xdr:rowOff>
    </xdr:from>
    <xdr:to>
      <xdr:col>45</xdr:col>
      <xdr:colOff>177800</xdr:colOff>
      <xdr:row>58</xdr:row>
      <xdr:rowOff>55575</xdr:rowOff>
    </xdr:to>
    <xdr:cxnSp macro="">
      <xdr:nvCxnSpPr>
        <xdr:cNvPr id="348" name="直線コネクタ 347"/>
        <xdr:cNvCxnSpPr/>
      </xdr:nvCxnSpPr>
      <xdr:spPr>
        <a:xfrm>
          <a:off x="7861300" y="9984437"/>
          <a:ext cx="889000" cy="1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40337</xdr:rowOff>
    </xdr:from>
    <xdr:to>
      <xdr:col>41</xdr:col>
      <xdr:colOff>50800</xdr:colOff>
      <xdr:row>58</xdr:row>
      <xdr:rowOff>105482</xdr:rowOff>
    </xdr:to>
    <xdr:cxnSp macro="">
      <xdr:nvCxnSpPr>
        <xdr:cNvPr id="351" name="直線コネクタ 350"/>
        <xdr:cNvCxnSpPr/>
      </xdr:nvCxnSpPr>
      <xdr:spPr>
        <a:xfrm flipV="1">
          <a:off x="6972300" y="9984437"/>
          <a:ext cx="889000" cy="6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86254</xdr:rowOff>
    </xdr:from>
    <xdr:to>
      <xdr:col>55</xdr:col>
      <xdr:colOff>50800</xdr:colOff>
      <xdr:row>59</xdr:row>
      <xdr:rowOff>16404</xdr:rowOff>
    </xdr:to>
    <xdr:sp macro="" textlink="">
      <xdr:nvSpPr>
        <xdr:cNvPr id="361" name="楕円 360"/>
        <xdr:cNvSpPr/>
      </xdr:nvSpPr>
      <xdr:spPr>
        <a:xfrm>
          <a:off x="10426700" y="100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1181</xdr:rowOff>
    </xdr:from>
    <xdr:ext cx="534377" cy="259045"/>
    <xdr:sp macro="" textlink="">
      <xdr:nvSpPr>
        <xdr:cNvPr id="362" name="普通建設事業費該当値テキスト"/>
        <xdr:cNvSpPr txBox="1"/>
      </xdr:nvSpPr>
      <xdr:spPr>
        <a:xfrm>
          <a:off x="10528300" y="994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100193</xdr:rowOff>
    </xdr:from>
    <xdr:to>
      <xdr:col>50</xdr:col>
      <xdr:colOff>165100</xdr:colOff>
      <xdr:row>59</xdr:row>
      <xdr:rowOff>30343</xdr:rowOff>
    </xdr:to>
    <xdr:sp macro="" textlink="">
      <xdr:nvSpPr>
        <xdr:cNvPr id="363" name="楕円 362"/>
        <xdr:cNvSpPr/>
      </xdr:nvSpPr>
      <xdr:spPr>
        <a:xfrm>
          <a:off x="9588500" y="100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21470</xdr:rowOff>
    </xdr:from>
    <xdr:ext cx="534377" cy="259045"/>
    <xdr:sp macro="" textlink="">
      <xdr:nvSpPr>
        <xdr:cNvPr id="364" name="テキスト ボックス 363"/>
        <xdr:cNvSpPr txBox="1"/>
      </xdr:nvSpPr>
      <xdr:spPr>
        <a:xfrm>
          <a:off x="9372111" y="1013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4775</xdr:rowOff>
    </xdr:from>
    <xdr:to>
      <xdr:col>46</xdr:col>
      <xdr:colOff>38100</xdr:colOff>
      <xdr:row>58</xdr:row>
      <xdr:rowOff>106375</xdr:rowOff>
    </xdr:to>
    <xdr:sp macro="" textlink="">
      <xdr:nvSpPr>
        <xdr:cNvPr id="365" name="楕円 364"/>
        <xdr:cNvSpPr/>
      </xdr:nvSpPr>
      <xdr:spPr>
        <a:xfrm>
          <a:off x="8699500" y="99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122902</xdr:rowOff>
    </xdr:from>
    <xdr:ext cx="534377" cy="259045"/>
    <xdr:sp macro="" textlink="">
      <xdr:nvSpPr>
        <xdr:cNvPr id="366" name="テキスト ボックス 365"/>
        <xdr:cNvSpPr txBox="1"/>
      </xdr:nvSpPr>
      <xdr:spPr>
        <a:xfrm>
          <a:off x="8483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160987</xdr:rowOff>
    </xdr:from>
    <xdr:to>
      <xdr:col>41</xdr:col>
      <xdr:colOff>101600</xdr:colOff>
      <xdr:row>58</xdr:row>
      <xdr:rowOff>91137</xdr:rowOff>
    </xdr:to>
    <xdr:sp macro="" textlink="">
      <xdr:nvSpPr>
        <xdr:cNvPr id="367" name="楕円 366"/>
        <xdr:cNvSpPr/>
      </xdr:nvSpPr>
      <xdr:spPr>
        <a:xfrm>
          <a:off x="7810500" y="99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107664</xdr:rowOff>
    </xdr:from>
    <xdr:ext cx="534377" cy="259045"/>
    <xdr:sp macro="" textlink="">
      <xdr:nvSpPr>
        <xdr:cNvPr id="368" name="テキスト ボックス 367"/>
        <xdr:cNvSpPr txBox="1"/>
      </xdr:nvSpPr>
      <xdr:spPr>
        <a:xfrm>
          <a:off x="7594111" y="97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54682</xdr:rowOff>
    </xdr:from>
    <xdr:to>
      <xdr:col>36</xdr:col>
      <xdr:colOff>165100</xdr:colOff>
      <xdr:row>58</xdr:row>
      <xdr:rowOff>156282</xdr:rowOff>
    </xdr:to>
    <xdr:sp macro="" textlink="">
      <xdr:nvSpPr>
        <xdr:cNvPr id="369" name="楕円 368"/>
        <xdr:cNvSpPr/>
      </xdr:nvSpPr>
      <xdr:spPr>
        <a:xfrm>
          <a:off x="6921500" y="99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147409</xdr:rowOff>
    </xdr:from>
    <xdr:ext cx="534377" cy="259045"/>
    <xdr:sp macro="" textlink="">
      <xdr:nvSpPr>
        <xdr:cNvPr id="370" name="テキスト ボックス 369"/>
        <xdr:cNvSpPr txBox="1"/>
      </xdr:nvSpPr>
      <xdr:spPr>
        <a:xfrm>
          <a:off x="6705111" y="100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95141</xdr:rowOff>
    </xdr:from>
    <xdr:to>
      <xdr:col>55</xdr:col>
      <xdr:colOff>0</xdr:colOff>
      <xdr:row>78</xdr:row>
      <xdr:rowOff>115546</xdr:rowOff>
    </xdr:to>
    <xdr:cxnSp macro="">
      <xdr:nvCxnSpPr>
        <xdr:cNvPr id="397" name="直線コネクタ 396"/>
        <xdr:cNvCxnSpPr/>
      </xdr:nvCxnSpPr>
      <xdr:spPr>
        <a:xfrm flipV="1">
          <a:off x="9639300" y="13468241"/>
          <a:ext cx="8382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11145</xdr:rowOff>
    </xdr:from>
    <xdr:to>
      <xdr:col>50</xdr:col>
      <xdr:colOff>114300</xdr:colOff>
      <xdr:row>78</xdr:row>
      <xdr:rowOff>115546</xdr:rowOff>
    </xdr:to>
    <xdr:cxnSp macro="">
      <xdr:nvCxnSpPr>
        <xdr:cNvPr id="400" name="直線コネクタ 399"/>
        <xdr:cNvCxnSpPr/>
      </xdr:nvCxnSpPr>
      <xdr:spPr>
        <a:xfrm>
          <a:off x="8750300" y="13384245"/>
          <a:ext cx="889000" cy="10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149681</xdr:rowOff>
    </xdr:from>
    <xdr:to>
      <xdr:col>45</xdr:col>
      <xdr:colOff>177800</xdr:colOff>
      <xdr:row>78</xdr:row>
      <xdr:rowOff>11145</xdr:rowOff>
    </xdr:to>
    <xdr:cxnSp macro="">
      <xdr:nvCxnSpPr>
        <xdr:cNvPr id="403" name="直線コネクタ 402"/>
        <xdr:cNvCxnSpPr/>
      </xdr:nvCxnSpPr>
      <xdr:spPr>
        <a:xfrm>
          <a:off x="7861300" y="13351331"/>
          <a:ext cx="8890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149681</xdr:rowOff>
    </xdr:from>
    <xdr:to>
      <xdr:col>41</xdr:col>
      <xdr:colOff>50800</xdr:colOff>
      <xdr:row>78</xdr:row>
      <xdr:rowOff>102095</xdr:rowOff>
    </xdr:to>
    <xdr:cxnSp macro="">
      <xdr:nvCxnSpPr>
        <xdr:cNvPr id="406" name="直線コネクタ 405"/>
        <xdr:cNvCxnSpPr/>
      </xdr:nvCxnSpPr>
      <xdr:spPr>
        <a:xfrm flipV="1">
          <a:off x="6972300" y="13351331"/>
          <a:ext cx="889000" cy="1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44341</xdr:rowOff>
    </xdr:from>
    <xdr:to>
      <xdr:col>55</xdr:col>
      <xdr:colOff>50800</xdr:colOff>
      <xdr:row>78</xdr:row>
      <xdr:rowOff>145941</xdr:rowOff>
    </xdr:to>
    <xdr:sp macro="" textlink="">
      <xdr:nvSpPr>
        <xdr:cNvPr id="416" name="楕円 415"/>
        <xdr:cNvSpPr/>
      </xdr:nvSpPr>
      <xdr:spPr>
        <a:xfrm>
          <a:off x="10426700" y="134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64746</xdr:rowOff>
    </xdr:from>
    <xdr:to>
      <xdr:col>50</xdr:col>
      <xdr:colOff>165100</xdr:colOff>
      <xdr:row>78</xdr:row>
      <xdr:rowOff>166346</xdr:rowOff>
    </xdr:to>
    <xdr:sp macro="" textlink="">
      <xdr:nvSpPr>
        <xdr:cNvPr id="418" name="楕円 417"/>
        <xdr:cNvSpPr/>
      </xdr:nvSpPr>
      <xdr:spPr>
        <a:xfrm>
          <a:off x="9588500" y="134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157473</xdr:rowOff>
    </xdr:from>
    <xdr:ext cx="469744" cy="259045"/>
    <xdr:sp macro="" textlink="">
      <xdr:nvSpPr>
        <xdr:cNvPr id="419" name="テキスト ボックス 418"/>
        <xdr:cNvSpPr txBox="1"/>
      </xdr:nvSpPr>
      <xdr:spPr>
        <a:xfrm>
          <a:off x="9404428" y="1353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131795</xdr:rowOff>
    </xdr:from>
    <xdr:to>
      <xdr:col>46</xdr:col>
      <xdr:colOff>38100</xdr:colOff>
      <xdr:row>78</xdr:row>
      <xdr:rowOff>61945</xdr:rowOff>
    </xdr:to>
    <xdr:sp macro="" textlink="">
      <xdr:nvSpPr>
        <xdr:cNvPr id="420" name="楕円 419"/>
        <xdr:cNvSpPr/>
      </xdr:nvSpPr>
      <xdr:spPr>
        <a:xfrm>
          <a:off x="8699500" y="133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78472</xdr:rowOff>
    </xdr:from>
    <xdr:ext cx="534377" cy="259045"/>
    <xdr:sp macro="" textlink="">
      <xdr:nvSpPr>
        <xdr:cNvPr id="421" name="テキスト ボックス 420"/>
        <xdr:cNvSpPr txBox="1"/>
      </xdr:nvSpPr>
      <xdr:spPr>
        <a:xfrm>
          <a:off x="8483111" y="131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98881</xdr:rowOff>
    </xdr:from>
    <xdr:to>
      <xdr:col>41</xdr:col>
      <xdr:colOff>101600</xdr:colOff>
      <xdr:row>78</xdr:row>
      <xdr:rowOff>29031</xdr:rowOff>
    </xdr:to>
    <xdr:sp macro="" textlink="">
      <xdr:nvSpPr>
        <xdr:cNvPr id="422" name="楕円 421"/>
        <xdr:cNvSpPr/>
      </xdr:nvSpPr>
      <xdr:spPr>
        <a:xfrm>
          <a:off x="7810500" y="133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45558</xdr:rowOff>
    </xdr:from>
    <xdr:ext cx="534377" cy="259045"/>
    <xdr:sp macro="" textlink="">
      <xdr:nvSpPr>
        <xdr:cNvPr id="423" name="テキスト ボックス 422"/>
        <xdr:cNvSpPr txBox="1"/>
      </xdr:nvSpPr>
      <xdr:spPr>
        <a:xfrm>
          <a:off x="7594111" y="130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51295</xdr:rowOff>
    </xdr:from>
    <xdr:to>
      <xdr:col>36</xdr:col>
      <xdr:colOff>165100</xdr:colOff>
      <xdr:row>78</xdr:row>
      <xdr:rowOff>152895</xdr:rowOff>
    </xdr:to>
    <xdr:sp macro="" textlink="">
      <xdr:nvSpPr>
        <xdr:cNvPr id="424" name="楕円 423"/>
        <xdr:cNvSpPr/>
      </xdr:nvSpPr>
      <xdr:spPr>
        <a:xfrm>
          <a:off x="6921500" y="134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144022</xdr:rowOff>
    </xdr:from>
    <xdr:ext cx="469744" cy="259045"/>
    <xdr:sp macro="" textlink="">
      <xdr:nvSpPr>
        <xdr:cNvPr id="425" name="テキスト ボックス 424"/>
        <xdr:cNvSpPr txBox="1"/>
      </xdr:nvSpPr>
      <xdr:spPr>
        <a:xfrm>
          <a:off x="6737428" y="1351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8136</xdr:rowOff>
    </xdr:from>
    <xdr:to>
      <xdr:col>55</xdr:col>
      <xdr:colOff>0</xdr:colOff>
      <xdr:row>98</xdr:row>
      <xdr:rowOff>42948</xdr:rowOff>
    </xdr:to>
    <xdr:cxnSp macro="">
      <xdr:nvCxnSpPr>
        <xdr:cNvPr id="456" name="直線コネクタ 455"/>
        <xdr:cNvCxnSpPr/>
      </xdr:nvCxnSpPr>
      <xdr:spPr>
        <a:xfrm flipV="1">
          <a:off x="9639300" y="16810236"/>
          <a:ext cx="8382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139984</xdr:rowOff>
    </xdr:from>
    <xdr:to>
      <xdr:col>50</xdr:col>
      <xdr:colOff>114300</xdr:colOff>
      <xdr:row>98</xdr:row>
      <xdr:rowOff>42948</xdr:rowOff>
    </xdr:to>
    <xdr:cxnSp macro="">
      <xdr:nvCxnSpPr>
        <xdr:cNvPr id="459" name="直線コネクタ 458"/>
        <xdr:cNvCxnSpPr/>
      </xdr:nvCxnSpPr>
      <xdr:spPr>
        <a:xfrm>
          <a:off x="8750300" y="16770634"/>
          <a:ext cx="889000" cy="7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139984</xdr:rowOff>
    </xdr:from>
    <xdr:to>
      <xdr:col>45</xdr:col>
      <xdr:colOff>177800</xdr:colOff>
      <xdr:row>98</xdr:row>
      <xdr:rowOff>72492</xdr:rowOff>
    </xdr:to>
    <xdr:cxnSp macro="">
      <xdr:nvCxnSpPr>
        <xdr:cNvPr id="462" name="直線コネクタ 461"/>
        <xdr:cNvCxnSpPr/>
      </xdr:nvCxnSpPr>
      <xdr:spPr>
        <a:xfrm flipV="1">
          <a:off x="7861300" y="16770634"/>
          <a:ext cx="8890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62640</xdr:rowOff>
    </xdr:from>
    <xdr:to>
      <xdr:col>41</xdr:col>
      <xdr:colOff>50800</xdr:colOff>
      <xdr:row>98</xdr:row>
      <xdr:rowOff>72492</xdr:rowOff>
    </xdr:to>
    <xdr:cxnSp macro="">
      <xdr:nvCxnSpPr>
        <xdr:cNvPr id="465" name="直線コネクタ 464"/>
        <xdr:cNvCxnSpPr/>
      </xdr:nvCxnSpPr>
      <xdr:spPr>
        <a:xfrm>
          <a:off x="6972300" y="16864740"/>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128786</xdr:rowOff>
    </xdr:from>
    <xdr:to>
      <xdr:col>55</xdr:col>
      <xdr:colOff>50800</xdr:colOff>
      <xdr:row>98</xdr:row>
      <xdr:rowOff>58936</xdr:rowOff>
    </xdr:to>
    <xdr:sp macro="" textlink="">
      <xdr:nvSpPr>
        <xdr:cNvPr id="475" name="楕円 474"/>
        <xdr:cNvSpPr/>
      </xdr:nvSpPr>
      <xdr:spPr>
        <a:xfrm>
          <a:off x="10426700" y="16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107213</xdr:rowOff>
    </xdr:from>
    <xdr:ext cx="534377" cy="259045"/>
    <xdr:sp macro="" textlink="">
      <xdr:nvSpPr>
        <xdr:cNvPr id="476" name="普通建設事業費 （ うち更新整備　）該当値テキスト"/>
        <xdr:cNvSpPr txBox="1"/>
      </xdr:nvSpPr>
      <xdr:spPr>
        <a:xfrm>
          <a:off x="10528300" y="167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163598</xdr:rowOff>
    </xdr:from>
    <xdr:to>
      <xdr:col>50</xdr:col>
      <xdr:colOff>165100</xdr:colOff>
      <xdr:row>98</xdr:row>
      <xdr:rowOff>93748</xdr:rowOff>
    </xdr:to>
    <xdr:sp macro="" textlink="">
      <xdr:nvSpPr>
        <xdr:cNvPr id="477" name="楕円 476"/>
        <xdr:cNvSpPr/>
      </xdr:nvSpPr>
      <xdr:spPr>
        <a:xfrm>
          <a:off x="9588500" y="167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84875</xdr:rowOff>
    </xdr:from>
    <xdr:ext cx="534377" cy="259045"/>
    <xdr:sp macro="" textlink="">
      <xdr:nvSpPr>
        <xdr:cNvPr id="478" name="テキスト ボックス 477"/>
        <xdr:cNvSpPr txBox="1"/>
      </xdr:nvSpPr>
      <xdr:spPr>
        <a:xfrm>
          <a:off x="9372111" y="1688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89184</xdr:rowOff>
    </xdr:from>
    <xdr:to>
      <xdr:col>46</xdr:col>
      <xdr:colOff>38100</xdr:colOff>
      <xdr:row>98</xdr:row>
      <xdr:rowOff>19334</xdr:rowOff>
    </xdr:to>
    <xdr:sp macro="" textlink="">
      <xdr:nvSpPr>
        <xdr:cNvPr id="479" name="楕円 478"/>
        <xdr:cNvSpPr/>
      </xdr:nvSpPr>
      <xdr:spPr>
        <a:xfrm>
          <a:off x="8699500" y="167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10461</xdr:rowOff>
    </xdr:from>
    <xdr:ext cx="534377" cy="259045"/>
    <xdr:sp macro="" textlink="">
      <xdr:nvSpPr>
        <xdr:cNvPr id="480" name="テキスト ボックス 479"/>
        <xdr:cNvSpPr txBox="1"/>
      </xdr:nvSpPr>
      <xdr:spPr>
        <a:xfrm>
          <a:off x="8483111" y="1681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21692</xdr:rowOff>
    </xdr:from>
    <xdr:to>
      <xdr:col>41</xdr:col>
      <xdr:colOff>101600</xdr:colOff>
      <xdr:row>98</xdr:row>
      <xdr:rowOff>123292</xdr:rowOff>
    </xdr:to>
    <xdr:sp macro="" textlink="">
      <xdr:nvSpPr>
        <xdr:cNvPr id="481" name="楕円 480"/>
        <xdr:cNvSpPr/>
      </xdr:nvSpPr>
      <xdr:spPr>
        <a:xfrm>
          <a:off x="7810500" y="168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114419</xdr:rowOff>
    </xdr:from>
    <xdr:ext cx="534377" cy="259045"/>
    <xdr:sp macro="" textlink="">
      <xdr:nvSpPr>
        <xdr:cNvPr id="482" name="テキスト ボックス 481"/>
        <xdr:cNvSpPr txBox="1"/>
      </xdr:nvSpPr>
      <xdr:spPr>
        <a:xfrm>
          <a:off x="7594111" y="169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11840</xdr:rowOff>
    </xdr:from>
    <xdr:to>
      <xdr:col>36</xdr:col>
      <xdr:colOff>165100</xdr:colOff>
      <xdr:row>98</xdr:row>
      <xdr:rowOff>113440</xdr:rowOff>
    </xdr:to>
    <xdr:sp macro="" textlink="">
      <xdr:nvSpPr>
        <xdr:cNvPr id="483" name="楕円 482"/>
        <xdr:cNvSpPr/>
      </xdr:nvSpPr>
      <xdr:spPr>
        <a:xfrm>
          <a:off x="6921500" y="168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104567</xdr:rowOff>
    </xdr:from>
    <xdr:ext cx="534377" cy="259045"/>
    <xdr:sp macro="" textlink="">
      <xdr:nvSpPr>
        <xdr:cNvPr id="484" name="テキスト ボックス 483"/>
        <xdr:cNvSpPr txBox="1"/>
      </xdr:nvSpPr>
      <xdr:spPr>
        <a:xfrm>
          <a:off x="6705111" y="169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168161</xdr:rowOff>
    </xdr:from>
    <xdr:to>
      <xdr:col>85</xdr:col>
      <xdr:colOff>127000</xdr:colOff>
      <xdr:row>73</xdr:row>
      <xdr:rowOff>62300</xdr:rowOff>
    </xdr:to>
    <xdr:cxnSp macro="">
      <xdr:nvCxnSpPr>
        <xdr:cNvPr id="619" name="直線コネクタ 618"/>
        <xdr:cNvCxnSpPr/>
      </xdr:nvCxnSpPr>
      <xdr:spPr>
        <a:xfrm>
          <a:off x="15481300" y="12512561"/>
          <a:ext cx="8382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82455</xdr:rowOff>
    </xdr:from>
    <xdr:to>
      <xdr:col>81</xdr:col>
      <xdr:colOff>50800</xdr:colOff>
      <xdr:row>72</xdr:row>
      <xdr:rowOff>168161</xdr:rowOff>
    </xdr:to>
    <xdr:cxnSp macro="">
      <xdr:nvCxnSpPr>
        <xdr:cNvPr id="622" name="直線コネクタ 621"/>
        <xdr:cNvCxnSpPr/>
      </xdr:nvCxnSpPr>
      <xdr:spPr>
        <a:xfrm>
          <a:off x="14592300" y="12255405"/>
          <a:ext cx="889000" cy="25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82455</xdr:rowOff>
    </xdr:from>
    <xdr:to>
      <xdr:col>76</xdr:col>
      <xdr:colOff>114300</xdr:colOff>
      <xdr:row>72</xdr:row>
      <xdr:rowOff>64091</xdr:rowOff>
    </xdr:to>
    <xdr:cxnSp macro="">
      <xdr:nvCxnSpPr>
        <xdr:cNvPr id="625" name="直線コネクタ 624"/>
        <xdr:cNvCxnSpPr/>
      </xdr:nvCxnSpPr>
      <xdr:spPr>
        <a:xfrm flipV="1">
          <a:off x="13703300" y="12255405"/>
          <a:ext cx="8890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64091</xdr:rowOff>
    </xdr:from>
    <xdr:to>
      <xdr:col>71</xdr:col>
      <xdr:colOff>177800</xdr:colOff>
      <xdr:row>72</xdr:row>
      <xdr:rowOff>132614</xdr:rowOff>
    </xdr:to>
    <xdr:cxnSp macro="">
      <xdr:nvCxnSpPr>
        <xdr:cNvPr id="628" name="直線コネクタ 627"/>
        <xdr:cNvCxnSpPr/>
      </xdr:nvCxnSpPr>
      <xdr:spPr>
        <a:xfrm flipV="1">
          <a:off x="12814300" y="12408491"/>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11500</xdr:rowOff>
    </xdr:from>
    <xdr:to>
      <xdr:col>85</xdr:col>
      <xdr:colOff>177800</xdr:colOff>
      <xdr:row>73</xdr:row>
      <xdr:rowOff>113100</xdr:rowOff>
    </xdr:to>
    <xdr:sp macro="" textlink="">
      <xdr:nvSpPr>
        <xdr:cNvPr id="638" name="楕円 637"/>
        <xdr:cNvSpPr/>
      </xdr:nvSpPr>
      <xdr:spPr>
        <a:xfrm>
          <a:off x="16268700" y="125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34377</xdr:rowOff>
    </xdr:from>
    <xdr:ext cx="534377" cy="259045"/>
    <xdr:sp macro="" textlink="">
      <xdr:nvSpPr>
        <xdr:cNvPr id="639" name="公債費該当値テキスト"/>
        <xdr:cNvSpPr txBox="1"/>
      </xdr:nvSpPr>
      <xdr:spPr>
        <a:xfrm>
          <a:off x="16370300" y="12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117361</xdr:rowOff>
    </xdr:from>
    <xdr:to>
      <xdr:col>81</xdr:col>
      <xdr:colOff>101600</xdr:colOff>
      <xdr:row>73</xdr:row>
      <xdr:rowOff>47511</xdr:rowOff>
    </xdr:to>
    <xdr:sp macro="" textlink="">
      <xdr:nvSpPr>
        <xdr:cNvPr id="640" name="楕円 639"/>
        <xdr:cNvSpPr/>
      </xdr:nvSpPr>
      <xdr:spPr>
        <a:xfrm>
          <a:off x="15430500" y="124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64038</xdr:rowOff>
    </xdr:from>
    <xdr:ext cx="534377" cy="259045"/>
    <xdr:sp macro="" textlink="">
      <xdr:nvSpPr>
        <xdr:cNvPr id="641" name="テキスト ボックス 640"/>
        <xdr:cNvSpPr txBox="1"/>
      </xdr:nvSpPr>
      <xdr:spPr>
        <a:xfrm>
          <a:off x="15214111" y="122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31655</xdr:rowOff>
    </xdr:from>
    <xdr:to>
      <xdr:col>76</xdr:col>
      <xdr:colOff>165100</xdr:colOff>
      <xdr:row>71</xdr:row>
      <xdr:rowOff>133255</xdr:rowOff>
    </xdr:to>
    <xdr:sp macro="" textlink="">
      <xdr:nvSpPr>
        <xdr:cNvPr id="642" name="楕円 641"/>
        <xdr:cNvSpPr/>
      </xdr:nvSpPr>
      <xdr:spPr>
        <a:xfrm>
          <a:off x="14541500" y="122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149782</xdr:rowOff>
    </xdr:from>
    <xdr:ext cx="534377" cy="259045"/>
    <xdr:sp macro="" textlink="">
      <xdr:nvSpPr>
        <xdr:cNvPr id="643" name="テキスト ボックス 642"/>
        <xdr:cNvSpPr txBox="1"/>
      </xdr:nvSpPr>
      <xdr:spPr>
        <a:xfrm>
          <a:off x="14325111" y="1197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13291</xdr:rowOff>
    </xdr:from>
    <xdr:to>
      <xdr:col>72</xdr:col>
      <xdr:colOff>38100</xdr:colOff>
      <xdr:row>72</xdr:row>
      <xdr:rowOff>114891</xdr:rowOff>
    </xdr:to>
    <xdr:sp macro="" textlink="">
      <xdr:nvSpPr>
        <xdr:cNvPr id="644" name="楕円 643"/>
        <xdr:cNvSpPr/>
      </xdr:nvSpPr>
      <xdr:spPr>
        <a:xfrm>
          <a:off x="13652500" y="1235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131418</xdr:rowOff>
    </xdr:from>
    <xdr:ext cx="534377" cy="259045"/>
    <xdr:sp macro="" textlink="">
      <xdr:nvSpPr>
        <xdr:cNvPr id="645" name="テキスト ボックス 644"/>
        <xdr:cNvSpPr txBox="1"/>
      </xdr:nvSpPr>
      <xdr:spPr>
        <a:xfrm>
          <a:off x="13436111" y="121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81814</xdr:rowOff>
    </xdr:from>
    <xdr:to>
      <xdr:col>67</xdr:col>
      <xdr:colOff>101600</xdr:colOff>
      <xdr:row>73</xdr:row>
      <xdr:rowOff>11964</xdr:rowOff>
    </xdr:to>
    <xdr:sp macro="" textlink="">
      <xdr:nvSpPr>
        <xdr:cNvPr id="646" name="楕円 645"/>
        <xdr:cNvSpPr/>
      </xdr:nvSpPr>
      <xdr:spPr>
        <a:xfrm>
          <a:off x="12763500" y="124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28491</xdr:rowOff>
    </xdr:from>
    <xdr:ext cx="534377" cy="259045"/>
    <xdr:sp macro="" textlink="">
      <xdr:nvSpPr>
        <xdr:cNvPr id="647" name="テキスト ボックス 646"/>
        <xdr:cNvSpPr txBox="1"/>
      </xdr:nvSpPr>
      <xdr:spPr>
        <a:xfrm>
          <a:off x="12547111" y="1220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54000</xdr:rowOff>
    </xdr:from>
    <xdr:to>
      <xdr:col>85</xdr:col>
      <xdr:colOff>127000</xdr:colOff>
      <xdr:row>98</xdr:row>
      <xdr:rowOff>77064</xdr:rowOff>
    </xdr:to>
    <xdr:cxnSp macro="">
      <xdr:nvCxnSpPr>
        <xdr:cNvPr id="676" name="直線コネクタ 675"/>
        <xdr:cNvCxnSpPr/>
      </xdr:nvCxnSpPr>
      <xdr:spPr>
        <a:xfrm flipV="1">
          <a:off x="15481300" y="16856100"/>
          <a:ext cx="8382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77064</xdr:rowOff>
    </xdr:from>
    <xdr:to>
      <xdr:col>81</xdr:col>
      <xdr:colOff>50800</xdr:colOff>
      <xdr:row>98</xdr:row>
      <xdr:rowOff>113995</xdr:rowOff>
    </xdr:to>
    <xdr:cxnSp macro="">
      <xdr:nvCxnSpPr>
        <xdr:cNvPr id="679" name="直線コネクタ 678"/>
        <xdr:cNvCxnSpPr/>
      </xdr:nvCxnSpPr>
      <xdr:spPr>
        <a:xfrm flipV="1">
          <a:off x="14592300" y="16879164"/>
          <a:ext cx="889000" cy="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131941</xdr:rowOff>
    </xdr:from>
    <xdr:to>
      <xdr:col>76</xdr:col>
      <xdr:colOff>114300</xdr:colOff>
      <xdr:row>98</xdr:row>
      <xdr:rowOff>113995</xdr:rowOff>
    </xdr:to>
    <xdr:cxnSp macro="">
      <xdr:nvCxnSpPr>
        <xdr:cNvPr id="682" name="直線コネクタ 681"/>
        <xdr:cNvCxnSpPr/>
      </xdr:nvCxnSpPr>
      <xdr:spPr>
        <a:xfrm>
          <a:off x="13703300" y="16762591"/>
          <a:ext cx="889000" cy="1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131941</xdr:rowOff>
    </xdr:from>
    <xdr:to>
      <xdr:col>71</xdr:col>
      <xdr:colOff>177800</xdr:colOff>
      <xdr:row>98</xdr:row>
      <xdr:rowOff>136767</xdr:rowOff>
    </xdr:to>
    <xdr:cxnSp macro="">
      <xdr:nvCxnSpPr>
        <xdr:cNvPr id="685" name="直線コネクタ 684"/>
        <xdr:cNvCxnSpPr/>
      </xdr:nvCxnSpPr>
      <xdr:spPr>
        <a:xfrm flipV="1">
          <a:off x="12814300" y="16762591"/>
          <a:ext cx="889000" cy="1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3200</xdr:rowOff>
    </xdr:from>
    <xdr:to>
      <xdr:col>85</xdr:col>
      <xdr:colOff>177800</xdr:colOff>
      <xdr:row>98</xdr:row>
      <xdr:rowOff>104800</xdr:rowOff>
    </xdr:to>
    <xdr:sp macro="" textlink="">
      <xdr:nvSpPr>
        <xdr:cNvPr id="695" name="楕円 694"/>
        <xdr:cNvSpPr/>
      </xdr:nvSpPr>
      <xdr:spPr>
        <a:xfrm>
          <a:off x="16268700" y="168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153077</xdr:rowOff>
    </xdr:from>
    <xdr:ext cx="534377" cy="259045"/>
    <xdr:sp macro="" textlink="">
      <xdr:nvSpPr>
        <xdr:cNvPr id="696" name="積立金該当値テキスト"/>
        <xdr:cNvSpPr txBox="1"/>
      </xdr:nvSpPr>
      <xdr:spPr>
        <a:xfrm>
          <a:off x="16370300" y="1678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26264</xdr:rowOff>
    </xdr:from>
    <xdr:to>
      <xdr:col>81</xdr:col>
      <xdr:colOff>101600</xdr:colOff>
      <xdr:row>98</xdr:row>
      <xdr:rowOff>127864</xdr:rowOff>
    </xdr:to>
    <xdr:sp macro="" textlink="">
      <xdr:nvSpPr>
        <xdr:cNvPr id="697" name="楕円 696"/>
        <xdr:cNvSpPr/>
      </xdr:nvSpPr>
      <xdr:spPr>
        <a:xfrm>
          <a:off x="15430500" y="16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118991</xdr:rowOff>
    </xdr:from>
    <xdr:ext cx="534377" cy="259045"/>
    <xdr:sp macro="" textlink="">
      <xdr:nvSpPr>
        <xdr:cNvPr id="698" name="テキスト ボックス 697"/>
        <xdr:cNvSpPr txBox="1"/>
      </xdr:nvSpPr>
      <xdr:spPr>
        <a:xfrm>
          <a:off x="15214111" y="169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63195</xdr:rowOff>
    </xdr:from>
    <xdr:to>
      <xdr:col>76</xdr:col>
      <xdr:colOff>165100</xdr:colOff>
      <xdr:row>98</xdr:row>
      <xdr:rowOff>164795</xdr:rowOff>
    </xdr:to>
    <xdr:sp macro="" textlink="">
      <xdr:nvSpPr>
        <xdr:cNvPr id="699" name="楕円 698"/>
        <xdr:cNvSpPr/>
      </xdr:nvSpPr>
      <xdr:spPr>
        <a:xfrm>
          <a:off x="14541500" y="168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155922</xdr:rowOff>
    </xdr:from>
    <xdr:ext cx="469744" cy="259045"/>
    <xdr:sp macro="" textlink="">
      <xdr:nvSpPr>
        <xdr:cNvPr id="700" name="テキスト ボックス 699"/>
        <xdr:cNvSpPr txBox="1"/>
      </xdr:nvSpPr>
      <xdr:spPr>
        <a:xfrm>
          <a:off x="14357428" y="1695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81141</xdr:rowOff>
    </xdr:from>
    <xdr:to>
      <xdr:col>72</xdr:col>
      <xdr:colOff>38100</xdr:colOff>
      <xdr:row>98</xdr:row>
      <xdr:rowOff>11291</xdr:rowOff>
    </xdr:to>
    <xdr:sp macro="" textlink="">
      <xdr:nvSpPr>
        <xdr:cNvPr id="701" name="楕円 700"/>
        <xdr:cNvSpPr/>
      </xdr:nvSpPr>
      <xdr:spPr>
        <a:xfrm>
          <a:off x="13652500" y="167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27818</xdr:rowOff>
    </xdr:from>
    <xdr:ext cx="534377" cy="259045"/>
    <xdr:sp macro="" textlink="">
      <xdr:nvSpPr>
        <xdr:cNvPr id="702" name="テキスト ボックス 701"/>
        <xdr:cNvSpPr txBox="1"/>
      </xdr:nvSpPr>
      <xdr:spPr>
        <a:xfrm>
          <a:off x="13436111" y="164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85967</xdr:rowOff>
    </xdr:from>
    <xdr:to>
      <xdr:col>67</xdr:col>
      <xdr:colOff>101600</xdr:colOff>
      <xdr:row>99</xdr:row>
      <xdr:rowOff>16117</xdr:rowOff>
    </xdr:to>
    <xdr:sp macro="" textlink="">
      <xdr:nvSpPr>
        <xdr:cNvPr id="703" name="楕円 702"/>
        <xdr:cNvSpPr/>
      </xdr:nvSpPr>
      <xdr:spPr>
        <a:xfrm>
          <a:off x="127635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7244</xdr:rowOff>
    </xdr:from>
    <xdr:ext cx="469744" cy="259045"/>
    <xdr:sp macro="" textlink="">
      <xdr:nvSpPr>
        <xdr:cNvPr id="704" name="テキスト ボックス 703"/>
        <xdr:cNvSpPr txBox="1"/>
      </xdr:nvSpPr>
      <xdr:spPr>
        <a:xfrm>
          <a:off x="12579428" y="169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144844</xdr:rowOff>
    </xdr:from>
    <xdr:to>
      <xdr:col>116</xdr:col>
      <xdr:colOff>63500</xdr:colOff>
      <xdr:row>38</xdr:row>
      <xdr:rowOff>149301</xdr:rowOff>
    </xdr:to>
    <xdr:cxnSp macro="">
      <xdr:nvCxnSpPr>
        <xdr:cNvPr id="733" name="直線コネクタ 732"/>
        <xdr:cNvCxnSpPr/>
      </xdr:nvCxnSpPr>
      <xdr:spPr>
        <a:xfrm flipV="1">
          <a:off x="21323300" y="6659944"/>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149301</xdr:rowOff>
    </xdr:from>
    <xdr:to>
      <xdr:col>111</xdr:col>
      <xdr:colOff>177800</xdr:colOff>
      <xdr:row>38</xdr:row>
      <xdr:rowOff>153988</xdr:rowOff>
    </xdr:to>
    <xdr:cxnSp macro="">
      <xdr:nvCxnSpPr>
        <xdr:cNvPr id="736" name="直線コネクタ 735"/>
        <xdr:cNvCxnSpPr/>
      </xdr:nvCxnSpPr>
      <xdr:spPr>
        <a:xfrm flipV="1">
          <a:off x="20434300" y="6664401"/>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153988</xdr:rowOff>
    </xdr:from>
    <xdr:to>
      <xdr:col>107</xdr:col>
      <xdr:colOff>50800</xdr:colOff>
      <xdr:row>38</xdr:row>
      <xdr:rowOff>158331</xdr:rowOff>
    </xdr:to>
    <xdr:cxnSp macro="">
      <xdr:nvCxnSpPr>
        <xdr:cNvPr id="739" name="直線コネクタ 738"/>
        <xdr:cNvCxnSpPr/>
      </xdr:nvCxnSpPr>
      <xdr:spPr>
        <a:xfrm flipV="1">
          <a:off x="19545300" y="666908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158331</xdr:rowOff>
    </xdr:from>
    <xdr:to>
      <xdr:col>102</xdr:col>
      <xdr:colOff>114300</xdr:colOff>
      <xdr:row>38</xdr:row>
      <xdr:rowOff>165036</xdr:rowOff>
    </xdr:to>
    <xdr:cxnSp macro="">
      <xdr:nvCxnSpPr>
        <xdr:cNvPr id="742" name="直線コネクタ 741"/>
        <xdr:cNvCxnSpPr/>
      </xdr:nvCxnSpPr>
      <xdr:spPr>
        <a:xfrm flipV="1">
          <a:off x="18656300" y="6673431"/>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94044</xdr:rowOff>
    </xdr:from>
    <xdr:to>
      <xdr:col>116</xdr:col>
      <xdr:colOff>114300</xdr:colOff>
      <xdr:row>39</xdr:row>
      <xdr:rowOff>24194</xdr:rowOff>
    </xdr:to>
    <xdr:sp macro="" textlink="">
      <xdr:nvSpPr>
        <xdr:cNvPr id="752" name="楕円 751"/>
        <xdr:cNvSpPr/>
      </xdr:nvSpPr>
      <xdr:spPr>
        <a:xfrm>
          <a:off x="22110700" y="66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8971</xdr:rowOff>
    </xdr:from>
    <xdr:ext cx="469744" cy="259045"/>
    <xdr:sp macro="" textlink="">
      <xdr:nvSpPr>
        <xdr:cNvPr id="753" name="投資及び出資金該当値テキスト"/>
        <xdr:cNvSpPr txBox="1"/>
      </xdr:nvSpPr>
      <xdr:spPr>
        <a:xfrm>
          <a:off x="22212300" y="652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98501</xdr:rowOff>
    </xdr:from>
    <xdr:to>
      <xdr:col>112</xdr:col>
      <xdr:colOff>38100</xdr:colOff>
      <xdr:row>39</xdr:row>
      <xdr:rowOff>28651</xdr:rowOff>
    </xdr:to>
    <xdr:sp macro="" textlink="">
      <xdr:nvSpPr>
        <xdr:cNvPr id="754" name="楕円 753"/>
        <xdr:cNvSpPr/>
      </xdr:nvSpPr>
      <xdr:spPr>
        <a:xfrm>
          <a:off x="21272500" y="66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19778</xdr:rowOff>
    </xdr:from>
    <xdr:ext cx="469744" cy="259045"/>
    <xdr:sp macro="" textlink="">
      <xdr:nvSpPr>
        <xdr:cNvPr id="755" name="テキスト ボックス 754"/>
        <xdr:cNvSpPr txBox="1"/>
      </xdr:nvSpPr>
      <xdr:spPr>
        <a:xfrm>
          <a:off x="21088428" y="670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103188</xdr:rowOff>
    </xdr:from>
    <xdr:to>
      <xdr:col>107</xdr:col>
      <xdr:colOff>101600</xdr:colOff>
      <xdr:row>39</xdr:row>
      <xdr:rowOff>33338</xdr:rowOff>
    </xdr:to>
    <xdr:sp macro="" textlink="">
      <xdr:nvSpPr>
        <xdr:cNvPr id="756" name="楕円 755"/>
        <xdr:cNvSpPr/>
      </xdr:nvSpPr>
      <xdr:spPr>
        <a:xfrm>
          <a:off x="20383500" y="6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24465</xdr:rowOff>
    </xdr:from>
    <xdr:ext cx="469744" cy="259045"/>
    <xdr:sp macro="" textlink="">
      <xdr:nvSpPr>
        <xdr:cNvPr id="757" name="テキスト ボックス 756"/>
        <xdr:cNvSpPr txBox="1"/>
      </xdr:nvSpPr>
      <xdr:spPr>
        <a:xfrm>
          <a:off x="20199428" y="6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107531</xdr:rowOff>
    </xdr:from>
    <xdr:to>
      <xdr:col>102</xdr:col>
      <xdr:colOff>165100</xdr:colOff>
      <xdr:row>39</xdr:row>
      <xdr:rowOff>37681</xdr:rowOff>
    </xdr:to>
    <xdr:sp macro="" textlink="">
      <xdr:nvSpPr>
        <xdr:cNvPr id="758" name="楕円 757"/>
        <xdr:cNvSpPr/>
      </xdr:nvSpPr>
      <xdr:spPr>
        <a:xfrm>
          <a:off x="19494500" y="66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28808</xdr:rowOff>
    </xdr:from>
    <xdr:ext cx="469744" cy="259045"/>
    <xdr:sp macro="" textlink="">
      <xdr:nvSpPr>
        <xdr:cNvPr id="759" name="テキスト ボックス 758"/>
        <xdr:cNvSpPr txBox="1"/>
      </xdr:nvSpPr>
      <xdr:spPr>
        <a:xfrm>
          <a:off x="19310428" y="67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114236</xdr:rowOff>
    </xdr:from>
    <xdr:to>
      <xdr:col>98</xdr:col>
      <xdr:colOff>38100</xdr:colOff>
      <xdr:row>39</xdr:row>
      <xdr:rowOff>44386</xdr:rowOff>
    </xdr:to>
    <xdr:sp macro="" textlink="">
      <xdr:nvSpPr>
        <xdr:cNvPr id="760" name="楕円 759"/>
        <xdr:cNvSpPr/>
      </xdr:nvSpPr>
      <xdr:spPr>
        <a:xfrm>
          <a:off x="18605500" y="66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35513</xdr:rowOff>
    </xdr:from>
    <xdr:ext cx="469744" cy="259045"/>
    <xdr:sp macro="" textlink="">
      <xdr:nvSpPr>
        <xdr:cNvPr id="761" name="テキスト ボックス 760"/>
        <xdr:cNvSpPr txBox="1"/>
      </xdr:nvSpPr>
      <xdr:spPr>
        <a:xfrm>
          <a:off x="18421428" y="67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40525</xdr:rowOff>
    </xdr:from>
    <xdr:to>
      <xdr:col>116</xdr:col>
      <xdr:colOff>63500</xdr:colOff>
      <xdr:row>59</xdr:row>
      <xdr:rowOff>42240</xdr:rowOff>
    </xdr:to>
    <xdr:cxnSp macro="">
      <xdr:nvCxnSpPr>
        <xdr:cNvPr id="790" name="直線コネクタ 789"/>
        <xdr:cNvCxnSpPr/>
      </xdr:nvCxnSpPr>
      <xdr:spPr>
        <a:xfrm>
          <a:off x="21323300" y="1015607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40525</xdr:rowOff>
    </xdr:from>
    <xdr:to>
      <xdr:col>111</xdr:col>
      <xdr:colOff>177800</xdr:colOff>
      <xdr:row>59</xdr:row>
      <xdr:rowOff>43612</xdr:rowOff>
    </xdr:to>
    <xdr:cxnSp macro="">
      <xdr:nvCxnSpPr>
        <xdr:cNvPr id="793" name="直線コネクタ 792"/>
        <xdr:cNvCxnSpPr/>
      </xdr:nvCxnSpPr>
      <xdr:spPr>
        <a:xfrm flipV="1">
          <a:off x="20434300" y="1015607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42393</xdr:rowOff>
    </xdr:from>
    <xdr:to>
      <xdr:col>107</xdr:col>
      <xdr:colOff>50800</xdr:colOff>
      <xdr:row>59</xdr:row>
      <xdr:rowOff>43612</xdr:rowOff>
    </xdr:to>
    <xdr:cxnSp macro="">
      <xdr:nvCxnSpPr>
        <xdr:cNvPr id="796" name="直線コネクタ 795"/>
        <xdr:cNvCxnSpPr/>
      </xdr:nvCxnSpPr>
      <xdr:spPr>
        <a:xfrm>
          <a:off x="19545300" y="1015794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34354</xdr:rowOff>
    </xdr:from>
    <xdr:to>
      <xdr:col>102</xdr:col>
      <xdr:colOff>114300</xdr:colOff>
      <xdr:row>59</xdr:row>
      <xdr:rowOff>42393</xdr:rowOff>
    </xdr:to>
    <xdr:cxnSp macro="">
      <xdr:nvCxnSpPr>
        <xdr:cNvPr id="799" name="直線コネクタ 798"/>
        <xdr:cNvCxnSpPr/>
      </xdr:nvCxnSpPr>
      <xdr:spPr>
        <a:xfrm>
          <a:off x="18656300" y="10149904"/>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162890</xdr:rowOff>
    </xdr:from>
    <xdr:to>
      <xdr:col>116</xdr:col>
      <xdr:colOff>114300</xdr:colOff>
      <xdr:row>59</xdr:row>
      <xdr:rowOff>93040</xdr:rowOff>
    </xdr:to>
    <xdr:sp macro="" textlink="">
      <xdr:nvSpPr>
        <xdr:cNvPr id="809" name="楕円 808"/>
        <xdr:cNvSpPr/>
      </xdr:nvSpPr>
      <xdr:spPr>
        <a:xfrm>
          <a:off x="221107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77817</xdr:rowOff>
    </xdr:from>
    <xdr:ext cx="313932" cy="259045"/>
    <xdr:sp macro="" textlink="">
      <xdr:nvSpPr>
        <xdr:cNvPr id="810" name="貸付金該当値テキスト"/>
        <xdr:cNvSpPr txBox="1"/>
      </xdr:nvSpPr>
      <xdr:spPr>
        <a:xfrm>
          <a:off x="22212300" y="10021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161175</xdr:rowOff>
    </xdr:from>
    <xdr:to>
      <xdr:col>112</xdr:col>
      <xdr:colOff>38100</xdr:colOff>
      <xdr:row>59</xdr:row>
      <xdr:rowOff>91325</xdr:rowOff>
    </xdr:to>
    <xdr:sp macro="" textlink="">
      <xdr:nvSpPr>
        <xdr:cNvPr id="811" name="楕円 810"/>
        <xdr:cNvSpPr/>
      </xdr:nvSpPr>
      <xdr:spPr>
        <a:xfrm>
          <a:off x="21272500" y="101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82452</xdr:rowOff>
    </xdr:from>
    <xdr:ext cx="378565" cy="259045"/>
    <xdr:sp macro="" textlink="">
      <xdr:nvSpPr>
        <xdr:cNvPr id="812" name="テキスト ボックス 811"/>
        <xdr:cNvSpPr txBox="1"/>
      </xdr:nvSpPr>
      <xdr:spPr>
        <a:xfrm>
          <a:off x="21134017" y="1019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164262</xdr:rowOff>
    </xdr:from>
    <xdr:to>
      <xdr:col>107</xdr:col>
      <xdr:colOff>101600</xdr:colOff>
      <xdr:row>59</xdr:row>
      <xdr:rowOff>94412</xdr:rowOff>
    </xdr:to>
    <xdr:sp macro="" textlink="">
      <xdr:nvSpPr>
        <xdr:cNvPr id="813" name="楕円 812"/>
        <xdr:cNvSpPr/>
      </xdr:nvSpPr>
      <xdr:spPr>
        <a:xfrm>
          <a:off x="20383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85539</xdr:rowOff>
    </xdr:from>
    <xdr:ext cx="313932" cy="259045"/>
    <xdr:sp macro="" textlink="">
      <xdr:nvSpPr>
        <xdr:cNvPr id="814" name="テキスト ボックス 813"/>
        <xdr:cNvSpPr txBox="1"/>
      </xdr:nvSpPr>
      <xdr:spPr>
        <a:xfrm>
          <a:off x="20277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163043</xdr:rowOff>
    </xdr:from>
    <xdr:to>
      <xdr:col>102</xdr:col>
      <xdr:colOff>165100</xdr:colOff>
      <xdr:row>59</xdr:row>
      <xdr:rowOff>93193</xdr:rowOff>
    </xdr:to>
    <xdr:sp macro="" textlink="">
      <xdr:nvSpPr>
        <xdr:cNvPr id="815" name="楕円 814"/>
        <xdr:cNvSpPr/>
      </xdr:nvSpPr>
      <xdr:spPr>
        <a:xfrm>
          <a:off x="19494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84320</xdr:rowOff>
    </xdr:from>
    <xdr:ext cx="313932" cy="259045"/>
    <xdr:sp macro="" textlink="">
      <xdr:nvSpPr>
        <xdr:cNvPr id="816" name="テキスト ボックス 815"/>
        <xdr:cNvSpPr txBox="1"/>
      </xdr:nvSpPr>
      <xdr:spPr>
        <a:xfrm>
          <a:off x="19388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155004</xdr:rowOff>
    </xdr:from>
    <xdr:to>
      <xdr:col>98</xdr:col>
      <xdr:colOff>38100</xdr:colOff>
      <xdr:row>59</xdr:row>
      <xdr:rowOff>85154</xdr:rowOff>
    </xdr:to>
    <xdr:sp macro="" textlink="">
      <xdr:nvSpPr>
        <xdr:cNvPr id="817" name="楕円 816"/>
        <xdr:cNvSpPr/>
      </xdr:nvSpPr>
      <xdr:spPr>
        <a:xfrm>
          <a:off x="18605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76281</xdr:rowOff>
    </xdr:from>
    <xdr:ext cx="378565" cy="259045"/>
    <xdr:sp macro="" textlink="">
      <xdr:nvSpPr>
        <xdr:cNvPr id="818" name="テキスト ボックス 817"/>
        <xdr:cNvSpPr txBox="1"/>
      </xdr:nvSpPr>
      <xdr:spPr>
        <a:xfrm>
          <a:off x="18467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35753</xdr:rowOff>
    </xdr:from>
    <xdr:to>
      <xdr:col>116</xdr:col>
      <xdr:colOff>63500</xdr:colOff>
      <xdr:row>77</xdr:row>
      <xdr:rowOff>50088</xdr:rowOff>
    </xdr:to>
    <xdr:cxnSp macro="">
      <xdr:nvCxnSpPr>
        <xdr:cNvPr id="850" name="直線コネクタ 849"/>
        <xdr:cNvCxnSpPr/>
      </xdr:nvCxnSpPr>
      <xdr:spPr>
        <a:xfrm>
          <a:off x="21323300" y="13237403"/>
          <a:ext cx="8382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35753</xdr:rowOff>
    </xdr:from>
    <xdr:to>
      <xdr:col>111</xdr:col>
      <xdr:colOff>177800</xdr:colOff>
      <xdr:row>77</xdr:row>
      <xdr:rowOff>68540</xdr:rowOff>
    </xdr:to>
    <xdr:cxnSp macro="">
      <xdr:nvCxnSpPr>
        <xdr:cNvPr id="853" name="直線コネクタ 852"/>
        <xdr:cNvCxnSpPr/>
      </xdr:nvCxnSpPr>
      <xdr:spPr>
        <a:xfrm flipV="1">
          <a:off x="20434300" y="13237403"/>
          <a:ext cx="889000" cy="3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40520</xdr:rowOff>
    </xdr:from>
    <xdr:to>
      <xdr:col>107</xdr:col>
      <xdr:colOff>50800</xdr:colOff>
      <xdr:row>77</xdr:row>
      <xdr:rowOff>68540</xdr:rowOff>
    </xdr:to>
    <xdr:cxnSp macro="">
      <xdr:nvCxnSpPr>
        <xdr:cNvPr id="856" name="直線コネクタ 855"/>
        <xdr:cNvCxnSpPr/>
      </xdr:nvCxnSpPr>
      <xdr:spPr>
        <a:xfrm>
          <a:off x="19545300" y="13242170"/>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40520</xdr:rowOff>
    </xdr:from>
    <xdr:to>
      <xdr:col>102</xdr:col>
      <xdr:colOff>114300</xdr:colOff>
      <xdr:row>77</xdr:row>
      <xdr:rowOff>72296</xdr:rowOff>
    </xdr:to>
    <xdr:cxnSp macro="">
      <xdr:nvCxnSpPr>
        <xdr:cNvPr id="859" name="直線コネクタ 858"/>
        <xdr:cNvCxnSpPr/>
      </xdr:nvCxnSpPr>
      <xdr:spPr>
        <a:xfrm flipV="1">
          <a:off x="18656300" y="13242170"/>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170738</xdr:rowOff>
    </xdr:from>
    <xdr:to>
      <xdr:col>116</xdr:col>
      <xdr:colOff>114300</xdr:colOff>
      <xdr:row>77</xdr:row>
      <xdr:rowOff>100888</xdr:rowOff>
    </xdr:to>
    <xdr:sp macro="" textlink="">
      <xdr:nvSpPr>
        <xdr:cNvPr id="869" name="楕円 868"/>
        <xdr:cNvSpPr/>
      </xdr:nvSpPr>
      <xdr:spPr>
        <a:xfrm>
          <a:off x="221107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149165</xdr:rowOff>
    </xdr:from>
    <xdr:ext cx="534377" cy="259045"/>
    <xdr:sp macro="" textlink="">
      <xdr:nvSpPr>
        <xdr:cNvPr id="870" name="繰出金該当値テキスト"/>
        <xdr:cNvSpPr txBox="1"/>
      </xdr:nvSpPr>
      <xdr:spPr>
        <a:xfrm>
          <a:off x="22212300" y="13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156403</xdr:rowOff>
    </xdr:from>
    <xdr:to>
      <xdr:col>112</xdr:col>
      <xdr:colOff>38100</xdr:colOff>
      <xdr:row>77</xdr:row>
      <xdr:rowOff>86553</xdr:rowOff>
    </xdr:to>
    <xdr:sp macro="" textlink="">
      <xdr:nvSpPr>
        <xdr:cNvPr id="871" name="楕円 870"/>
        <xdr:cNvSpPr/>
      </xdr:nvSpPr>
      <xdr:spPr>
        <a:xfrm>
          <a:off x="21272500" y="131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77680</xdr:rowOff>
    </xdr:from>
    <xdr:ext cx="534377" cy="259045"/>
    <xdr:sp macro="" textlink="">
      <xdr:nvSpPr>
        <xdr:cNvPr id="872" name="テキスト ボックス 871"/>
        <xdr:cNvSpPr txBox="1"/>
      </xdr:nvSpPr>
      <xdr:spPr>
        <a:xfrm>
          <a:off x="21056111" y="132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17740</xdr:rowOff>
    </xdr:from>
    <xdr:to>
      <xdr:col>107</xdr:col>
      <xdr:colOff>101600</xdr:colOff>
      <xdr:row>77</xdr:row>
      <xdr:rowOff>119340</xdr:rowOff>
    </xdr:to>
    <xdr:sp macro="" textlink="">
      <xdr:nvSpPr>
        <xdr:cNvPr id="873" name="楕円 872"/>
        <xdr:cNvSpPr/>
      </xdr:nvSpPr>
      <xdr:spPr>
        <a:xfrm>
          <a:off x="20383500" y="132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110467</xdr:rowOff>
    </xdr:from>
    <xdr:ext cx="534377" cy="259045"/>
    <xdr:sp macro="" textlink="">
      <xdr:nvSpPr>
        <xdr:cNvPr id="874" name="テキスト ボックス 873"/>
        <xdr:cNvSpPr txBox="1"/>
      </xdr:nvSpPr>
      <xdr:spPr>
        <a:xfrm>
          <a:off x="20167111" y="133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161170</xdr:rowOff>
    </xdr:from>
    <xdr:to>
      <xdr:col>102</xdr:col>
      <xdr:colOff>165100</xdr:colOff>
      <xdr:row>77</xdr:row>
      <xdr:rowOff>91320</xdr:rowOff>
    </xdr:to>
    <xdr:sp macro="" textlink="">
      <xdr:nvSpPr>
        <xdr:cNvPr id="875" name="楕円 874"/>
        <xdr:cNvSpPr/>
      </xdr:nvSpPr>
      <xdr:spPr>
        <a:xfrm>
          <a:off x="19494500" y="131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82447</xdr:rowOff>
    </xdr:from>
    <xdr:ext cx="534377" cy="259045"/>
    <xdr:sp macro="" textlink="">
      <xdr:nvSpPr>
        <xdr:cNvPr id="876" name="テキスト ボックス 875"/>
        <xdr:cNvSpPr txBox="1"/>
      </xdr:nvSpPr>
      <xdr:spPr>
        <a:xfrm>
          <a:off x="19278111" y="132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21496</xdr:rowOff>
    </xdr:from>
    <xdr:to>
      <xdr:col>98</xdr:col>
      <xdr:colOff>38100</xdr:colOff>
      <xdr:row>77</xdr:row>
      <xdr:rowOff>123096</xdr:rowOff>
    </xdr:to>
    <xdr:sp macro="" textlink="">
      <xdr:nvSpPr>
        <xdr:cNvPr id="877" name="楕円 876"/>
        <xdr:cNvSpPr/>
      </xdr:nvSpPr>
      <xdr:spPr>
        <a:xfrm>
          <a:off x="18605500" y="132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114223</xdr:rowOff>
    </xdr:from>
    <xdr:ext cx="534377" cy="259045"/>
    <xdr:sp macro="" textlink="">
      <xdr:nvSpPr>
        <xdr:cNvPr id="878" name="テキスト ボックス 877"/>
        <xdr:cNvSpPr txBox="1"/>
      </xdr:nvSpPr>
      <xdr:spPr>
        <a:xfrm>
          <a:off x="18389111" y="133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（新）集中改革プランの諸改革により、経常経費の削減と普通建設事業の平準化を行ってきた結果、特に人件費（住民一人当たり</a:t>
          </a:r>
          <a:r>
            <a:rPr kumimoji="1" lang="en-US" altLang="ja-JP" sz="1300">
              <a:latin typeface="ＭＳ Ｐゴシック" panose="020B0600070205080204" pitchFamily="50" charset="-128"/>
              <a:ea typeface="ＭＳ Ｐゴシック" panose="020B0600070205080204" pitchFamily="50" charset="-128"/>
            </a:rPr>
            <a:t>61,538</a:t>
          </a:r>
          <a:r>
            <a:rPr kumimoji="1" lang="ja-JP" altLang="en-US" sz="1300">
              <a:latin typeface="ＭＳ Ｐゴシック" panose="020B0600070205080204" pitchFamily="50" charset="-128"/>
              <a:ea typeface="ＭＳ Ｐゴシック" panose="020B0600070205080204" pitchFamily="50" charset="-128"/>
            </a:rPr>
            <a:t>円、以下同じ）・補助費等（</a:t>
          </a:r>
          <a:r>
            <a:rPr kumimoji="1" lang="en-US" altLang="ja-JP" sz="1300">
              <a:latin typeface="ＭＳ Ｐゴシック" panose="020B0600070205080204" pitchFamily="50" charset="-128"/>
              <a:ea typeface="ＭＳ Ｐゴシック" panose="020B0600070205080204" pitchFamily="50" charset="-128"/>
            </a:rPr>
            <a:t>134,734</a:t>
          </a:r>
          <a:r>
            <a:rPr kumimoji="1" lang="ja-JP" altLang="en-US" sz="1300">
              <a:latin typeface="ＭＳ Ｐゴシック" panose="020B0600070205080204" pitchFamily="50" charset="-128"/>
              <a:ea typeface="ＭＳ Ｐゴシック" panose="020B0600070205080204" pitchFamily="50" charset="-128"/>
            </a:rPr>
            <a:t>円）・貸付金（</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円）・維持補修費（</a:t>
          </a:r>
          <a:r>
            <a:rPr kumimoji="1" lang="en-US" altLang="ja-JP" sz="1300">
              <a:latin typeface="ＭＳ Ｐゴシック" panose="020B0600070205080204" pitchFamily="50" charset="-128"/>
              <a:ea typeface="ＭＳ Ｐゴシック" panose="020B0600070205080204" pitchFamily="50" charset="-128"/>
            </a:rPr>
            <a:t>1,747</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21,994</a:t>
          </a:r>
          <a:r>
            <a:rPr kumimoji="1" lang="ja-JP" altLang="en-US" sz="1300">
              <a:latin typeface="ＭＳ Ｐゴシック" panose="020B0600070205080204" pitchFamily="50" charset="-128"/>
              <a:ea typeface="ＭＳ Ｐゴシック" panose="020B0600070205080204" pitchFamily="50" charset="-128"/>
            </a:rPr>
            <a:t>円）などにおいて類似団体や滋賀県平均を下回っている。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53,063</a:t>
          </a:r>
          <a:r>
            <a:rPr kumimoji="1" lang="ja-JP" altLang="en-US" sz="1300">
              <a:latin typeface="ＭＳ Ｐゴシック" panose="020B0600070205080204" pitchFamily="50" charset="-128"/>
              <a:ea typeface="ＭＳ Ｐゴシック" panose="020B0600070205080204" pitchFamily="50" charset="-128"/>
            </a:rPr>
            <a:t>円となっており、類似団体や滋賀県平均と比較して高くなっているが、市債の償還は平成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年度以降は減少傾向になる。これは、人口急増対策で比較的短期間に小学校、総合福祉保健センター等の整備のため発行した市債の償還が平成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年度にピークを迎えたことによる。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31801</xdr:rowOff>
    </xdr:from>
    <xdr:to>
      <xdr:col>24</xdr:col>
      <xdr:colOff>63500</xdr:colOff>
      <xdr:row>38</xdr:row>
      <xdr:rowOff>60604</xdr:rowOff>
    </xdr:to>
    <xdr:cxnSp macro="">
      <xdr:nvCxnSpPr>
        <xdr:cNvPr id="59" name="直線コネクタ 58"/>
        <xdr:cNvCxnSpPr/>
      </xdr:nvCxnSpPr>
      <xdr:spPr>
        <a:xfrm>
          <a:off x="3797300" y="6546901"/>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31801</xdr:rowOff>
    </xdr:from>
    <xdr:to>
      <xdr:col>19</xdr:col>
      <xdr:colOff>177800</xdr:colOff>
      <xdr:row>38</xdr:row>
      <xdr:rowOff>64719</xdr:rowOff>
    </xdr:to>
    <xdr:cxnSp macro="">
      <xdr:nvCxnSpPr>
        <xdr:cNvPr id="62" name="直線コネクタ 61"/>
        <xdr:cNvCxnSpPr/>
      </xdr:nvCxnSpPr>
      <xdr:spPr>
        <a:xfrm flipV="1">
          <a:off x="2908300" y="6546901"/>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44145</xdr:rowOff>
    </xdr:from>
    <xdr:to>
      <xdr:col>15</xdr:col>
      <xdr:colOff>50800</xdr:colOff>
      <xdr:row>38</xdr:row>
      <xdr:rowOff>64719</xdr:rowOff>
    </xdr:to>
    <xdr:cxnSp macro="">
      <xdr:nvCxnSpPr>
        <xdr:cNvPr id="65" name="直線コネクタ 64"/>
        <xdr:cNvCxnSpPr/>
      </xdr:nvCxnSpPr>
      <xdr:spPr>
        <a:xfrm>
          <a:off x="2019300" y="655924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153416</xdr:rowOff>
    </xdr:from>
    <xdr:to>
      <xdr:col>10</xdr:col>
      <xdr:colOff>114300</xdr:colOff>
      <xdr:row>38</xdr:row>
      <xdr:rowOff>44145</xdr:rowOff>
    </xdr:to>
    <xdr:cxnSp macro="">
      <xdr:nvCxnSpPr>
        <xdr:cNvPr id="68" name="直線コネクタ 67"/>
        <xdr:cNvCxnSpPr/>
      </xdr:nvCxnSpPr>
      <xdr:spPr>
        <a:xfrm>
          <a:off x="1130300" y="6497066"/>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9804</xdr:rowOff>
    </xdr:from>
    <xdr:to>
      <xdr:col>24</xdr:col>
      <xdr:colOff>114300</xdr:colOff>
      <xdr:row>38</xdr:row>
      <xdr:rowOff>111404</xdr:rowOff>
    </xdr:to>
    <xdr:sp macro="" textlink="">
      <xdr:nvSpPr>
        <xdr:cNvPr id="78" name="楕円 77"/>
        <xdr:cNvSpPr/>
      </xdr:nvSpPr>
      <xdr:spPr>
        <a:xfrm>
          <a:off x="4584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96181</xdr:rowOff>
    </xdr:from>
    <xdr:ext cx="469744" cy="259045"/>
    <xdr:sp macro="" textlink="">
      <xdr:nvSpPr>
        <xdr:cNvPr id="79" name="議会費該当値テキスト"/>
        <xdr:cNvSpPr txBox="1"/>
      </xdr:nvSpPr>
      <xdr:spPr>
        <a:xfrm>
          <a:off x="4686300" y="643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152451</xdr:rowOff>
    </xdr:from>
    <xdr:to>
      <xdr:col>20</xdr:col>
      <xdr:colOff>38100</xdr:colOff>
      <xdr:row>38</xdr:row>
      <xdr:rowOff>82601</xdr:rowOff>
    </xdr:to>
    <xdr:sp macro="" textlink="">
      <xdr:nvSpPr>
        <xdr:cNvPr id="80" name="楕円 79"/>
        <xdr:cNvSpPr/>
      </xdr:nvSpPr>
      <xdr:spPr>
        <a:xfrm>
          <a:off x="3746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73728</xdr:rowOff>
    </xdr:from>
    <xdr:ext cx="469744" cy="259045"/>
    <xdr:sp macro="" textlink="">
      <xdr:nvSpPr>
        <xdr:cNvPr id="81" name="テキスト ボックス 80"/>
        <xdr:cNvSpPr txBox="1"/>
      </xdr:nvSpPr>
      <xdr:spPr>
        <a:xfrm>
          <a:off x="3562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13919</xdr:rowOff>
    </xdr:from>
    <xdr:to>
      <xdr:col>15</xdr:col>
      <xdr:colOff>101600</xdr:colOff>
      <xdr:row>38</xdr:row>
      <xdr:rowOff>115519</xdr:rowOff>
    </xdr:to>
    <xdr:sp macro="" textlink="">
      <xdr:nvSpPr>
        <xdr:cNvPr id="82" name="楕円 81"/>
        <xdr:cNvSpPr/>
      </xdr:nvSpPr>
      <xdr:spPr>
        <a:xfrm>
          <a:off x="2857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106646</xdr:rowOff>
    </xdr:from>
    <xdr:ext cx="469744" cy="259045"/>
    <xdr:sp macro="" textlink="">
      <xdr:nvSpPr>
        <xdr:cNvPr id="83" name="テキスト ボックス 82"/>
        <xdr:cNvSpPr txBox="1"/>
      </xdr:nvSpPr>
      <xdr:spPr>
        <a:xfrm>
          <a:off x="2673428" y="662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164795</xdr:rowOff>
    </xdr:from>
    <xdr:to>
      <xdr:col>10</xdr:col>
      <xdr:colOff>165100</xdr:colOff>
      <xdr:row>38</xdr:row>
      <xdr:rowOff>94945</xdr:rowOff>
    </xdr:to>
    <xdr:sp macro="" textlink="">
      <xdr:nvSpPr>
        <xdr:cNvPr id="84" name="楕円 83"/>
        <xdr:cNvSpPr/>
      </xdr:nvSpPr>
      <xdr:spPr>
        <a:xfrm>
          <a:off x="1968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86072</xdr:rowOff>
    </xdr:from>
    <xdr:ext cx="469744" cy="259045"/>
    <xdr:sp macro="" textlink="">
      <xdr:nvSpPr>
        <xdr:cNvPr id="85" name="テキスト ボックス 84"/>
        <xdr:cNvSpPr txBox="1"/>
      </xdr:nvSpPr>
      <xdr:spPr>
        <a:xfrm>
          <a:off x="1784428" y="66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102616</xdr:rowOff>
    </xdr:from>
    <xdr:to>
      <xdr:col>6</xdr:col>
      <xdr:colOff>38100</xdr:colOff>
      <xdr:row>38</xdr:row>
      <xdr:rowOff>32765</xdr:rowOff>
    </xdr:to>
    <xdr:sp macro="" textlink="">
      <xdr:nvSpPr>
        <xdr:cNvPr id="86" name="楕円 85"/>
        <xdr:cNvSpPr/>
      </xdr:nvSpPr>
      <xdr:spPr>
        <a:xfrm>
          <a:off x="1079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23893</xdr:rowOff>
    </xdr:from>
    <xdr:ext cx="469744" cy="259045"/>
    <xdr:sp macro="" textlink="">
      <xdr:nvSpPr>
        <xdr:cNvPr id="87" name="テキスト ボックス 86"/>
        <xdr:cNvSpPr txBox="1"/>
      </xdr:nvSpPr>
      <xdr:spPr>
        <a:xfrm>
          <a:off x="895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169887</xdr:rowOff>
    </xdr:from>
    <xdr:to>
      <xdr:col>24</xdr:col>
      <xdr:colOff>63500</xdr:colOff>
      <xdr:row>58</xdr:row>
      <xdr:rowOff>60345</xdr:rowOff>
    </xdr:to>
    <xdr:cxnSp macro="">
      <xdr:nvCxnSpPr>
        <xdr:cNvPr id="116" name="直線コネクタ 115"/>
        <xdr:cNvCxnSpPr/>
      </xdr:nvCxnSpPr>
      <xdr:spPr>
        <a:xfrm flipV="1">
          <a:off x="3797300" y="9599637"/>
          <a:ext cx="838200" cy="40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60345</xdr:rowOff>
    </xdr:from>
    <xdr:to>
      <xdr:col>19</xdr:col>
      <xdr:colOff>177800</xdr:colOff>
      <xdr:row>58</xdr:row>
      <xdr:rowOff>75147</xdr:rowOff>
    </xdr:to>
    <xdr:cxnSp macro="">
      <xdr:nvCxnSpPr>
        <xdr:cNvPr id="119" name="直線コネクタ 118"/>
        <xdr:cNvCxnSpPr/>
      </xdr:nvCxnSpPr>
      <xdr:spPr>
        <a:xfrm flipV="1">
          <a:off x="2908300" y="10004445"/>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22912</xdr:rowOff>
    </xdr:from>
    <xdr:to>
      <xdr:col>15</xdr:col>
      <xdr:colOff>50800</xdr:colOff>
      <xdr:row>58</xdr:row>
      <xdr:rowOff>75147</xdr:rowOff>
    </xdr:to>
    <xdr:cxnSp macro="">
      <xdr:nvCxnSpPr>
        <xdr:cNvPr id="122" name="直線コネクタ 121"/>
        <xdr:cNvCxnSpPr/>
      </xdr:nvCxnSpPr>
      <xdr:spPr>
        <a:xfrm>
          <a:off x="2019300" y="9967012"/>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22912</xdr:rowOff>
    </xdr:from>
    <xdr:to>
      <xdr:col>10</xdr:col>
      <xdr:colOff>114300</xdr:colOff>
      <xdr:row>58</xdr:row>
      <xdr:rowOff>94834</xdr:rowOff>
    </xdr:to>
    <xdr:cxnSp macro="">
      <xdr:nvCxnSpPr>
        <xdr:cNvPr id="125" name="直線コネクタ 124"/>
        <xdr:cNvCxnSpPr/>
      </xdr:nvCxnSpPr>
      <xdr:spPr>
        <a:xfrm flipV="1">
          <a:off x="1130300" y="9967012"/>
          <a:ext cx="889000" cy="7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119087</xdr:rowOff>
    </xdr:from>
    <xdr:to>
      <xdr:col>24</xdr:col>
      <xdr:colOff>114300</xdr:colOff>
      <xdr:row>56</xdr:row>
      <xdr:rowOff>49237</xdr:rowOff>
    </xdr:to>
    <xdr:sp macro="" textlink="">
      <xdr:nvSpPr>
        <xdr:cNvPr id="135" name="楕円 134"/>
        <xdr:cNvSpPr/>
      </xdr:nvSpPr>
      <xdr:spPr>
        <a:xfrm>
          <a:off x="4584700" y="95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34014</xdr:rowOff>
    </xdr:from>
    <xdr:ext cx="599010" cy="259045"/>
    <xdr:sp macro="" textlink="">
      <xdr:nvSpPr>
        <xdr:cNvPr id="136" name="総務費該当値テキスト"/>
        <xdr:cNvSpPr txBox="1"/>
      </xdr:nvSpPr>
      <xdr:spPr>
        <a:xfrm>
          <a:off x="4686300" y="946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9545</xdr:rowOff>
    </xdr:from>
    <xdr:to>
      <xdr:col>20</xdr:col>
      <xdr:colOff>38100</xdr:colOff>
      <xdr:row>58</xdr:row>
      <xdr:rowOff>111145</xdr:rowOff>
    </xdr:to>
    <xdr:sp macro="" textlink="">
      <xdr:nvSpPr>
        <xdr:cNvPr id="137" name="楕円 136"/>
        <xdr:cNvSpPr/>
      </xdr:nvSpPr>
      <xdr:spPr>
        <a:xfrm>
          <a:off x="3746500" y="99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102272</xdr:rowOff>
    </xdr:from>
    <xdr:ext cx="534377" cy="259045"/>
    <xdr:sp macro="" textlink="">
      <xdr:nvSpPr>
        <xdr:cNvPr id="138" name="テキスト ボックス 137"/>
        <xdr:cNvSpPr txBox="1"/>
      </xdr:nvSpPr>
      <xdr:spPr>
        <a:xfrm>
          <a:off x="3530111" y="100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24347</xdr:rowOff>
    </xdr:from>
    <xdr:to>
      <xdr:col>15</xdr:col>
      <xdr:colOff>101600</xdr:colOff>
      <xdr:row>58</xdr:row>
      <xdr:rowOff>125947</xdr:rowOff>
    </xdr:to>
    <xdr:sp macro="" textlink="">
      <xdr:nvSpPr>
        <xdr:cNvPr id="139" name="楕円 138"/>
        <xdr:cNvSpPr/>
      </xdr:nvSpPr>
      <xdr:spPr>
        <a:xfrm>
          <a:off x="2857500" y="996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117074</xdr:rowOff>
    </xdr:from>
    <xdr:ext cx="534377" cy="259045"/>
    <xdr:sp macro="" textlink="">
      <xdr:nvSpPr>
        <xdr:cNvPr id="140" name="テキスト ボックス 139"/>
        <xdr:cNvSpPr txBox="1"/>
      </xdr:nvSpPr>
      <xdr:spPr>
        <a:xfrm>
          <a:off x="2641111" y="100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143562</xdr:rowOff>
    </xdr:from>
    <xdr:to>
      <xdr:col>10</xdr:col>
      <xdr:colOff>165100</xdr:colOff>
      <xdr:row>58</xdr:row>
      <xdr:rowOff>73712</xdr:rowOff>
    </xdr:to>
    <xdr:sp macro="" textlink="">
      <xdr:nvSpPr>
        <xdr:cNvPr id="141" name="楕円 140"/>
        <xdr:cNvSpPr/>
      </xdr:nvSpPr>
      <xdr:spPr>
        <a:xfrm>
          <a:off x="1968500" y="99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64839</xdr:rowOff>
    </xdr:from>
    <xdr:ext cx="534377" cy="259045"/>
    <xdr:sp macro="" textlink="">
      <xdr:nvSpPr>
        <xdr:cNvPr id="142" name="テキスト ボックス 141"/>
        <xdr:cNvSpPr txBox="1"/>
      </xdr:nvSpPr>
      <xdr:spPr>
        <a:xfrm>
          <a:off x="1752111" y="1000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44034</xdr:rowOff>
    </xdr:from>
    <xdr:to>
      <xdr:col>6</xdr:col>
      <xdr:colOff>38100</xdr:colOff>
      <xdr:row>58</xdr:row>
      <xdr:rowOff>145634</xdr:rowOff>
    </xdr:to>
    <xdr:sp macro="" textlink="">
      <xdr:nvSpPr>
        <xdr:cNvPr id="143" name="楕円 142"/>
        <xdr:cNvSpPr/>
      </xdr:nvSpPr>
      <xdr:spPr>
        <a:xfrm>
          <a:off x="1079500" y="99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136761</xdr:rowOff>
    </xdr:from>
    <xdr:ext cx="534377" cy="259045"/>
    <xdr:sp macro="" textlink="">
      <xdr:nvSpPr>
        <xdr:cNvPr id="144" name="テキスト ボックス 143"/>
        <xdr:cNvSpPr txBox="1"/>
      </xdr:nvSpPr>
      <xdr:spPr>
        <a:xfrm>
          <a:off x="863111" y="1008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100718</xdr:rowOff>
    </xdr:from>
    <xdr:to>
      <xdr:col>24</xdr:col>
      <xdr:colOff>63500</xdr:colOff>
      <xdr:row>76</xdr:row>
      <xdr:rowOff>126583</xdr:rowOff>
    </xdr:to>
    <xdr:cxnSp macro="">
      <xdr:nvCxnSpPr>
        <xdr:cNvPr id="176" name="直線コネクタ 175"/>
        <xdr:cNvCxnSpPr/>
      </xdr:nvCxnSpPr>
      <xdr:spPr>
        <a:xfrm flipV="1">
          <a:off x="3797300" y="13130918"/>
          <a:ext cx="8382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126583</xdr:rowOff>
    </xdr:from>
    <xdr:to>
      <xdr:col>19</xdr:col>
      <xdr:colOff>177800</xdr:colOff>
      <xdr:row>77</xdr:row>
      <xdr:rowOff>65198</xdr:rowOff>
    </xdr:to>
    <xdr:cxnSp macro="">
      <xdr:nvCxnSpPr>
        <xdr:cNvPr id="179" name="直線コネクタ 178"/>
        <xdr:cNvCxnSpPr/>
      </xdr:nvCxnSpPr>
      <xdr:spPr>
        <a:xfrm flipV="1">
          <a:off x="2908300" y="13156783"/>
          <a:ext cx="889000" cy="11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55607</xdr:rowOff>
    </xdr:from>
    <xdr:to>
      <xdr:col>15</xdr:col>
      <xdr:colOff>50800</xdr:colOff>
      <xdr:row>77</xdr:row>
      <xdr:rowOff>65198</xdr:rowOff>
    </xdr:to>
    <xdr:cxnSp macro="">
      <xdr:nvCxnSpPr>
        <xdr:cNvPr id="182" name="直線コネクタ 181"/>
        <xdr:cNvCxnSpPr/>
      </xdr:nvCxnSpPr>
      <xdr:spPr>
        <a:xfrm>
          <a:off x="2019300" y="13257257"/>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55607</xdr:rowOff>
    </xdr:from>
    <xdr:to>
      <xdr:col>10</xdr:col>
      <xdr:colOff>114300</xdr:colOff>
      <xdr:row>77</xdr:row>
      <xdr:rowOff>95374</xdr:rowOff>
    </xdr:to>
    <xdr:cxnSp macro="">
      <xdr:nvCxnSpPr>
        <xdr:cNvPr id="185" name="直線コネクタ 184"/>
        <xdr:cNvCxnSpPr/>
      </xdr:nvCxnSpPr>
      <xdr:spPr>
        <a:xfrm flipV="1">
          <a:off x="1130300" y="13257257"/>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49918</xdr:rowOff>
    </xdr:from>
    <xdr:to>
      <xdr:col>24</xdr:col>
      <xdr:colOff>114300</xdr:colOff>
      <xdr:row>76</xdr:row>
      <xdr:rowOff>151518</xdr:rowOff>
    </xdr:to>
    <xdr:sp macro="" textlink="">
      <xdr:nvSpPr>
        <xdr:cNvPr id="195" name="楕円 194"/>
        <xdr:cNvSpPr/>
      </xdr:nvSpPr>
      <xdr:spPr>
        <a:xfrm>
          <a:off x="4584700" y="130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28345</xdr:rowOff>
    </xdr:from>
    <xdr:ext cx="599010" cy="259045"/>
    <xdr:sp macro="" textlink="">
      <xdr:nvSpPr>
        <xdr:cNvPr id="196" name="民生費該当値テキスト"/>
        <xdr:cNvSpPr txBox="1"/>
      </xdr:nvSpPr>
      <xdr:spPr>
        <a:xfrm>
          <a:off x="4686300" y="1305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75783</xdr:rowOff>
    </xdr:from>
    <xdr:to>
      <xdr:col>20</xdr:col>
      <xdr:colOff>38100</xdr:colOff>
      <xdr:row>77</xdr:row>
      <xdr:rowOff>5933</xdr:rowOff>
    </xdr:to>
    <xdr:sp macro="" textlink="">
      <xdr:nvSpPr>
        <xdr:cNvPr id="197" name="楕円 196"/>
        <xdr:cNvSpPr/>
      </xdr:nvSpPr>
      <xdr:spPr>
        <a:xfrm>
          <a:off x="3746500" y="131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168510</xdr:rowOff>
    </xdr:from>
    <xdr:ext cx="599010" cy="259045"/>
    <xdr:sp macro="" textlink="">
      <xdr:nvSpPr>
        <xdr:cNvPr id="198" name="テキスト ボックス 197"/>
        <xdr:cNvSpPr txBox="1"/>
      </xdr:nvSpPr>
      <xdr:spPr>
        <a:xfrm>
          <a:off x="3497795" y="131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14398</xdr:rowOff>
    </xdr:from>
    <xdr:to>
      <xdr:col>15</xdr:col>
      <xdr:colOff>101600</xdr:colOff>
      <xdr:row>77</xdr:row>
      <xdr:rowOff>115998</xdr:rowOff>
    </xdr:to>
    <xdr:sp macro="" textlink="">
      <xdr:nvSpPr>
        <xdr:cNvPr id="199" name="楕円 198"/>
        <xdr:cNvSpPr/>
      </xdr:nvSpPr>
      <xdr:spPr>
        <a:xfrm>
          <a:off x="2857500" y="132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107125</xdr:rowOff>
    </xdr:from>
    <xdr:ext cx="599010" cy="259045"/>
    <xdr:sp macro="" textlink="">
      <xdr:nvSpPr>
        <xdr:cNvPr id="200" name="テキスト ボックス 199"/>
        <xdr:cNvSpPr txBox="1"/>
      </xdr:nvSpPr>
      <xdr:spPr>
        <a:xfrm>
          <a:off x="2608795" y="1330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4807</xdr:rowOff>
    </xdr:from>
    <xdr:to>
      <xdr:col>10</xdr:col>
      <xdr:colOff>165100</xdr:colOff>
      <xdr:row>77</xdr:row>
      <xdr:rowOff>106407</xdr:rowOff>
    </xdr:to>
    <xdr:sp macro="" textlink="">
      <xdr:nvSpPr>
        <xdr:cNvPr id="201" name="楕円 200"/>
        <xdr:cNvSpPr/>
      </xdr:nvSpPr>
      <xdr:spPr>
        <a:xfrm>
          <a:off x="1968500" y="132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97534</xdr:rowOff>
    </xdr:from>
    <xdr:ext cx="599010" cy="259045"/>
    <xdr:sp macro="" textlink="">
      <xdr:nvSpPr>
        <xdr:cNvPr id="202" name="テキスト ボックス 201"/>
        <xdr:cNvSpPr txBox="1"/>
      </xdr:nvSpPr>
      <xdr:spPr>
        <a:xfrm>
          <a:off x="1719795" y="1329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44574</xdr:rowOff>
    </xdr:from>
    <xdr:to>
      <xdr:col>6</xdr:col>
      <xdr:colOff>38100</xdr:colOff>
      <xdr:row>77</xdr:row>
      <xdr:rowOff>146174</xdr:rowOff>
    </xdr:to>
    <xdr:sp macro="" textlink="">
      <xdr:nvSpPr>
        <xdr:cNvPr id="203" name="楕円 202"/>
        <xdr:cNvSpPr/>
      </xdr:nvSpPr>
      <xdr:spPr>
        <a:xfrm>
          <a:off x="1079500" y="132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137301</xdr:rowOff>
    </xdr:from>
    <xdr:ext cx="599010" cy="259045"/>
    <xdr:sp macro="" textlink="">
      <xdr:nvSpPr>
        <xdr:cNvPr id="204" name="テキスト ボックス 203"/>
        <xdr:cNvSpPr txBox="1"/>
      </xdr:nvSpPr>
      <xdr:spPr>
        <a:xfrm>
          <a:off x="830795" y="1333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165112</xdr:rowOff>
    </xdr:from>
    <xdr:to>
      <xdr:col>24</xdr:col>
      <xdr:colOff>63500</xdr:colOff>
      <xdr:row>98</xdr:row>
      <xdr:rowOff>7051</xdr:rowOff>
    </xdr:to>
    <xdr:cxnSp macro="">
      <xdr:nvCxnSpPr>
        <xdr:cNvPr id="233" name="直線コネクタ 232"/>
        <xdr:cNvCxnSpPr/>
      </xdr:nvCxnSpPr>
      <xdr:spPr>
        <a:xfrm flipV="1">
          <a:off x="3797300" y="16795762"/>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7051</xdr:rowOff>
    </xdr:from>
    <xdr:to>
      <xdr:col>19</xdr:col>
      <xdr:colOff>177800</xdr:colOff>
      <xdr:row>98</xdr:row>
      <xdr:rowOff>12964</xdr:rowOff>
    </xdr:to>
    <xdr:cxnSp macro="">
      <xdr:nvCxnSpPr>
        <xdr:cNvPr id="236" name="直線コネクタ 235"/>
        <xdr:cNvCxnSpPr/>
      </xdr:nvCxnSpPr>
      <xdr:spPr>
        <a:xfrm flipV="1">
          <a:off x="2908300" y="16809151"/>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12964</xdr:rowOff>
    </xdr:from>
    <xdr:to>
      <xdr:col>15</xdr:col>
      <xdr:colOff>50800</xdr:colOff>
      <xdr:row>98</xdr:row>
      <xdr:rowOff>23343</xdr:rowOff>
    </xdr:to>
    <xdr:cxnSp macro="">
      <xdr:nvCxnSpPr>
        <xdr:cNvPr id="239" name="直線コネクタ 238"/>
        <xdr:cNvCxnSpPr/>
      </xdr:nvCxnSpPr>
      <xdr:spPr>
        <a:xfrm flipV="1">
          <a:off x="2019300" y="16815064"/>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12956</xdr:rowOff>
    </xdr:from>
    <xdr:to>
      <xdr:col>10</xdr:col>
      <xdr:colOff>114300</xdr:colOff>
      <xdr:row>98</xdr:row>
      <xdr:rowOff>23343</xdr:rowOff>
    </xdr:to>
    <xdr:cxnSp macro="">
      <xdr:nvCxnSpPr>
        <xdr:cNvPr id="242" name="直線コネクタ 241"/>
        <xdr:cNvCxnSpPr/>
      </xdr:nvCxnSpPr>
      <xdr:spPr>
        <a:xfrm>
          <a:off x="1130300" y="16815056"/>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114312</xdr:rowOff>
    </xdr:from>
    <xdr:to>
      <xdr:col>24</xdr:col>
      <xdr:colOff>114300</xdr:colOff>
      <xdr:row>98</xdr:row>
      <xdr:rowOff>44462</xdr:rowOff>
    </xdr:to>
    <xdr:sp macro="" textlink="">
      <xdr:nvSpPr>
        <xdr:cNvPr id="252" name="楕円 251"/>
        <xdr:cNvSpPr/>
      </xdr:nvSpPr>
      <xdr:spPr>
        <a:xfrm>
          <a:off x="4584700" y="167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29239</xdr:rowOff>
    </xdr:from>
    <xdr:ext cx="534377" cy="259045"/>
    <xdr:sp macro="" textlink="">
      <xdr:nvSpPr>
        <xdr:cNvPr id="253" name="衛生費該当値テキスト"/>
        <xdr:cNvSpPr txBox="1"/>
      </xdr:nvSpPr>
      <xdr:spPr>
        <a:xfrm>
          <a:off x="4686300" y="166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127701</xdr:rowOff>
    </xdr:from>
    <xdr:to>
      <xdr:col>20</xdr:col>
      <xdr:colOff>38100</xdr:colOff>
      <xdr:row>98</xdr:row>
      <xdr:rowOff>57851</xdr:rowOff>
    </xdr:to>
    <xdr:sp macro="" textlink="">
      <xdr:nvSpPr>
        <xdr:cNvPr id="254" name="楕円 253"/>
        <xdr:cNvSpPr/>
      </xdr:nvSpPr>
      <xdr:spPr>
        <a:xfrm>
          <a:off x="3746500" y="167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48978</xdr:rowOff>
    </xdr:from>
    <xdr:ext cx="534377" cy="259045"/>
    <xdr:sp macro="" textlink="">
      <xdr:nvSpPr>
        <xdr:cNvPr id="255" name="テキスト ボックス 254"/>
        <xdr:cNvSpPr txBox="1"/>
      </xdr:nvSpPr>
      <xdr:spPr>
        <a:xfrm>
          <a:off x="3530111" y="1685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133614</xdr:rowOff>
    </xdr:from>
    <xdr:to>
      <xdr:col>15</xdr:col>
      <xdr:colOff>101600</xdr:colOff>
      <xdr:row>98</xdr:row>
      <xdr:rowOff>63764</xdr:rowOff>
    </xdr:to>
    <xdr:sp macro="" textlink="">
      <xdr:nvSpPr>
        <xdr:cNvPr id="256" name="楕円 255"/>
        <xdr:cNvSpPr/>
      </xdr:nvSpPr>
      <xdr:spPr>
        <a:xfrm>
          <a:off x="2857500" y="167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54891</xdr:rowOff>
    </xdr:from>
    <xdr:ext cx="534377" cy="259045"/>
    <xdr:sp macro="" textlink="">
      <xdr:nvSpPr>
        <xdr:cNvPr id="257" name="テキスト ボックス 256"/>
        <xdr:cNvSpPr txBox="1"/>
      </xdr:nvSpPr>
      <xdr:spPr>
        <a:xfrm>
          <a:off x="2641111" y="1685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143993</xdr:rowOff>
    </xdr:from>
    <xdr:to>
      <xdr:col>10</xdr:col>
      <xdr:colOff>165100</xdr:colOff>
      <xdr:row>98</xdr:row>
      <xdr:rowOff>74143</xdr:rowOff>
    </xdr:to>
    <xdr:sp macro="" textlink="">
      <xdr:nvSpPr>
        <xdr:cNvPr id="258" name="楕円 257"/>
        <xdr:cNvSpPr/>
      </xdr:nvSpPr>
      <xdr:spPr>
        <a:xfrm>
          <a:off x="1968500" y="167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65270</xdr:rowOff>
    </xdr:from>
    <xdr:ext cx="534377" cy="259045"/>
    <xdr:sp macro="" textlink="">
      <xdr:nvSpPr>
        <xdr:cNvPr id="259" name="テキスト ボックス 258"/>
        <xdr:cNvSpPr txBox="1"/>
      </xdr:nvSpPr>
      <xdr:spPr>
        <a:xfrm>
          <a:off x="1752111" y="168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133606</xdr:rowOff>
    </xdr:from>
    <xdr:to>
      <xdr:col>6</xdr:col>
      <xdr:colOff>38100</xdr:colOff>
      <xdr:row>98</xdr:row>
      <xdr:rowOff>63756</xdr:rowOff>
    </xdr:to>
    <xdr:sp macro="" textlink="">
      <xdr:nvSpPr>
        <xdr:cNvPr id="260" name="楕円 259"/>
        <xdr:cNvSpPr/>
      </xdr:nvSpPr>
      <xdr:spPr>
        <a:xfrm>
          <a:off x="1079500" y="167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54883</xdr:rowOff>
    </xdr:from>
    <xdr:ext cx="534377" cy="259045"/>
    <xdr:sp macro="" textlink="">
      <xdr:nvSpPr>
        <xdr:cNvPr id="261" name="テキスト ボックス 260"/>
        <xdr:cNvSpPr txBox="1"/>
      </xdr:nvSpPr>
      <xdr:spPr>
        <a:xfrm>
          <a:off x="863111" y="16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150216</xdr:rowOff>
    </xdr:from>
    <xdr:to>
      <xdr:col>55</xdr:col>
      <xdr:colOff>0</xdr:colOff>
      <xdr:row>37</xdr:row>
      <xdr:rowOff>163075</xdr:rowOff>
    </xdr:to>
    <xdr:cxnSp macro="">
      <xdr:nvCxnSpPr>
        <xdr:cNvPr id="286" name="直線コネクタ 285"/>
        <xdr:cNvCxnSpPr/>
      </xdr:nvCxnSpPr>
      <xdr:spPr>
        <a:xfrm>
          <a:off x="9639300" y="6493866"/>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150216</xdr:rowOff>
    </xdr:from>
    <xdr:to>
      <xdr:col>50</xdr:col>
      <xdr:colOff>114300</xdr:colOff>
      <xdr:row>37</xdr:row>
      <xdr:rowOff>154845</xdr:rowOff>
    </xdr:to>
    <xdr:cxnSp macro="">
      <xdr:nvCxnSpPr>
        <xdr:cNvPr id="289" name="直線コネクタ 288"/>
        <xdr:cNvCxnSpPr/>
      </xdr:nvCxnSpPr>
      <xdr:spPr>
        <a:xfrm flipV="1">
          <a:off x="8750300" y="6493866"/>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154845</xdr:rowOff>
    </xdr:from>
    <xdr:to>
      <xdr:col>45</xdr:col>
      <xdr:colOff>177800</xdr:colOff>
      <xdr:row>37</xdr:row>
      <xdr:rowOff>157245</xdr:rowOff>
    </xdr:to>
    <xdr:cxnSp macro="">
      <xdr:nvCxnSpPr>
        <xdr:cNvPr id="292" name="直線コネクタ 291"/>
        <xdr:cNvCxnSpPr/>
      </xdr:nvCxnSpPr>
      <xdr:spPr>
        <a:xfrm flipV="1">
          <a:off x="7861300" y="649849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149530</xdr:rowOff>
    </xdr:from>
    <xdr:to>
      <xdr:col>41</xdr:col>
      <xdr:colOff>50800</xdr:colOff>
      <xdr:row>37</xdr:row>
      <xdr:rowOff>157245</xdr:rowOff>
    </xdr:to>
    <xdr:cxnSp macro="">
      <xdr:nvCxnSpPr>
        <xdr:cNvPr id="295" name="直線コネクタ 294"/>
        <xdr:cNvCxnSpPr/>
      </xdr:nvCxnSpPr>
      <xdr:spPr>
        <a:xfrm>
          <a:off x="6972300" y="6493180"/>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112275</xdr:rowOff>
    </xdr:from>
    <xdr:to>
      <xdr:col>55</xdr:col>
      <xdr:colOff>50800</xdr:colOff>
      <xdr:row>38</xdr:row>
      <xdr:rowOff>42425</xdr:rowOff>
    </xdr:to>
    <xdr:sp macro="" textlink="">
      <xdr:nvSpPr>
        <xdr:cNvPr id="305" name="楕円 304"/>
        <xdr:cNvSpPr/>
      </xdr:nvSpPr>
      <xdr:spPr>
        <a:xfrm>
          <a:off x="10426700" y="64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99416</xdr:rowOff>
    </xdr:from>
    <xdr:to>
      <xdr:col>50</xdr:col>
      <xdr:colOff>165100</xdr:colOff>
      <xdr:row>38</xdr:row>
      <xdr:rowOff>29566</xdr:rowOff>
    </xdr:to>
    <xdr:sp macro="" textlink="">
      <xdr:nvSpPr>
        <xdr:cNvPr id="307" name="楕円 306"/>
        <xdr:cNvSpPr/>
      </xdr:nvSpPr>
      <xdr:spPr>
        <a:xfrm>
          <a:off x="9588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20693</xdr:rowOff>
    </xdr:from>
    <xdr:ext cx="378565" cy="259045"/>
    <xdr:sp macro="" textlink="">
      <xdr:nvSpPr>
        <xdr:cNvPr id="308" name="テキスト ボックス 307"/>
        <xdr:cNvSpPr txBox="1"/>
      </xdr:nvSpPr>
      <xdr:spPr>
        <a:xfrm>
          <a:off x="9450017" y="653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104045</xdr:rowOff>
    </xdr:from>
    <xdr:to>
      <xdr:col>46</xdr:col>
      <xdr:colOff>38100</xdr:colOff>
      <xdr:row>38</xdr:row>
      <xdr:rowOff>34195</xdr:rowOff>
    </xdr:to>
    <xdr:sp macro="" textlink="">
      <xdr:nvSpPr>
        <xdr:cNvPr id="309" name="楕円 308"/>
        <xdr:cNvSpPr/>
      </xdr:nvSpPr>
      <xdr:spPr>
        <a:xfrm>
          <a:off x="8699500" y="6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25322</xdr:rowOff>
    </xdr:from>
    <xdr:ext cx="378565" cy="259045"/>
    <xdr:sp macro="" textlink="">
      <xdr:nvSpPr>
        <xdr:cNvPr id="310" name="テキスト ボックス 309"/>
        <xdr:cNvSpPr txBox="1"/>
      </xdr:nvSpPr>
      <xdr:spPr>
        <a:xfrm>
          <a:off x="8561017" y="6540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106445</xdr:rowOff>
    </xdr:from>
    <xdr:to>
      <xdr:col>41</xdr:col>
      <xdr:colOff>101600</xdr:colOff>
      <xdr:row>38</xdr:row>
      <xdr:rowOff>36595</xdr:rowOff>
    </xdr:to>
    <xdr:sp macro="" textlink="">
      <xdr:nvSpPr>
        <xdr:cNvPr id="311" name="楕円 310"/>
        <xdr:cNvSpPr/>
      </xdr:nvSpPr>
      <xdr:spPr>
        <a:xfrm>
          <a:off x="7810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27722</xdr:rowOff>
    </xdr:from>
    <xdr:ext cx="378565" cy="259045"/>
    <xdr:sp macro="" textlink="">
      <xdr:nvSpPr>
        <xdr:cNvPr id="312" name="テキスト ボックス 311"/>
        <xdr:cNvSpPr txBox="1"/>
      </xdr:nvSpPr>
      <xdr:spPr>
        <a:xfrm>
          <a:off x="7672017" y="654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13" name="楕円 312"/>
        <xdr:cNvSpPr/>
      </xdr:nvSpPr>
      <xdr:spPr>
        <a:xfrm>
          <a:off x="6921500" y="64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14" name="テキスト ボックス 313"/>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93669</xdr:rowOff>
    </xdr:from>
    <xdr:to>
      <xdr:col>55</xdr:col>
      <xdr:colOff>0</xdr:colOff>
      <xdr:row>58</xdr:row>
      <xdr:rowOff>98205</xdr:rowOff>
    </xdr:to>
    <xdr:cxnSp macro="">
      <xdr:nvCxnSpPr>
        <xdr:cNvPr id="341" name="直線コネクタ 340"/>
        <xdr:cNvCxnSpPr/>
      </xdr:nvCxnSpPr>
      <xdr:spPr>
        <a:xfrm>
          <a:off x="9639300" y="10037769"/>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92956</xdr:rowOff>
    </xdr:from>
    <xdr:to>
      <xdr:col>50</xdr:col>
      <xdr:colOff>114300</xdr:colOff>
      <xdr:row>58</xdr:row>
      <xdr:rowOff>93669</xdr:rowOff>
    </xdr:to>
    <xdr:cxnSp macro="">
      <xdr:nvCxnSpPr>
        <xdr:cNvPr id="344" name="直線コネクタ 343"/>
        <xdr:cNvCxnSpPr/>
      </xdr:nvCxnSpPr>
      <xdr:spPr>
        <a:xfrm>
          <a:off x="8750300" y="10037056"/>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75134</xdr:rowOff>
    </xdr:from>
    <xdr:to>
      <xdr:col>45</xdr:col>
      <xdr:colOff>177800</xdr:colOff>
      <xdr:row>58</xdr:row>
      <xdr:rowOff>92956</xdr:rowOff>
    </xdr:to>
    <xdr:cxnSp macro="">
      <xdr:nvCxnSpPr>
        <xdr:cNvPr id="347" name="直線コネクタ 346"/>
        <xdr:cNvCxnSpPr/>
      </xdr:nvCxnSpPr>
      <xdr:spPr>
        <a:xfrm>
          <a:off x="7861300" y="10019234"/>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75134</xdr:rowOff>
    </xdr:from>
    <xdr:to>
      <xdr:col>41</xdr:col>
      <xdr:colOff>50800</xdr:colOff>
      <xdr:row>58</xdr:row>
      <xdr:rowOff>96348</xdr:rowOff>
    </xdr:to>
    <xdr:cxnSp macro="">
      <xdr:nvCxnSpPr>
        <xdr:cNvPr id="350" name="直線コネクタ 349"/>
        <xdr:cNvCxnSpPr/>
      </xdr:nvCxnSpPr>
      <xdr:spPr>
        <a:xfrm flipV="1">
          <a:off x="6972300" y="10019234"/>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47405</xdr:rowOff>
    </xdr:from>
    <xdr:to>
      <xdr:col>55</xdr:col>
      <xdr:colOff>50800</xdr:colOff>
      <xdr:row>58</xdr:row>
      <xdr:rowOff>149005</xdr:rowOff>
    </xdr:to>
    <xdr:sp macro="" textlink="">
      <xdr:nvSpPr>
        <xdr:cNvPr id="360" name="楕円 359"/>
        <xdr:cNvSpPr/>
      </xdr:nvSpPr>
      <xdr:spPr>
        <a:xfrm>
          <a:off x="10426700" y="99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133782</xdr:rowOff>
    </xdr:from>
    <xdr:ext cx="469744" cy="259045"/>
    <xdr:sp macro="" textlink="">
      <xdr:nvSpPr>
        <xdr:cNvPr id="361" name="農林水産業費該当値テキスト"/>
        <xdr:cNvSpPr txBox="1"/>
      </xdr:nvSpPr>
      <xdr:spPr>
        <a:xfrm>
          <a:off x="10528300" y="99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42869</xdr:rowOff>
    </xdr:from>
    <xdr:to>
      <xdr:col>50</xdr:col>
      <xdr:colOff>165100</xdr:colOff>
      <xdr:row>58</xdr:row>
      <xdr:rowOff>144469</xdr:rowOff>
    </xdr:to>
    <xdr:sp macro="" textlink="">
      <xdr:nvSpPr>
        <xdr:cNvPr id="362" name="楕円 361"/>
        <xdr:cNvSpPr/>
      </xdr:nvSpPr>
      <xdr:spPr>
        <a:xfrm>
          <a:off x="9588500" y="99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135596</xdr:rowOff>
    </xdr:from>
    <xdr:ext cx="469744" cy="259045"/>
    <xdr:sp macro="" textlink="">
      <xdr:nvSpPr>
        <xdr:cNvPr id="363" name="テキスト ボックス 362"/>
        <xdr:cNvSpPr txBox="1"/>
      </xdr:nvSpPr>
      <xdr:spPr>
        <a:xfrm>
          <a:off x="9404428" y="100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42156</xdr:rowOff>
    </xdr:from>
    <xdr:to>
      <xdr:col>46</xdr:col>
      <xdr:colOff>38100</xdr:colOff>
      <xdr:row>58</xdr:row>
      <xdr:rowOff>143756</xdr:rowOff>
    </xdr:to>
    <xdr:sp macro="" textlink="">
      <xdr:nvSpPr>
        <xdr:cNvPr id="364" name="楕円 363"/>
        <xdr:cNvSpPr/>
      </xdr:nvSpPr>
      <xdr:spPr>
        <a:xfrm>
          <a:off x="8699500" y="99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134883</xdr:rowOff>
    </xdr:from>
    <xdr:ext cx="469744" cy="259045"/>
    <xdr:sp macro="" textlink="">
      <xdr:nvSpPr>
        <xdr:cNvPr id="365" name="テキスト ボックス 364"/>
        <xdr:cNvSpPr txBox="1"/>
      </xdr:nvSpPr>
      <xdr:spPr>
        <a:xfrm>
          <a:off x="8515428" y="1007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24334</xdr:rowOff>
    </xdr:from>
    <xdr:to>
      <xdr:col>41</xdr:col>
      <xdr:colOff>101600</xdr:colOff>
      <xdr:row>58</xdr:row>
      <xdr:rowOff>125934</xdr:rowOff>
    </xdr:to>
    <xdr:sp macro="" textlink="">
      <xdr:nvSpPr>
        <xdr:cNvPr id="366" name="楕円 365"/>
        <xdr:cNvSpPr/>
      </xdr:nvSpPr>
      <xdr:spPr>
        <a:xfrm>
          <a:off x="7810500" y="99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117061</xdr:rowOff>
    </xdr:from>
    <xdr:ext cx="469744" cy="259045"/>
    <xdr:sp macro="" textlink="">
      <xdr:nvSpPr>
        <xdr:cNvPr id="367" name="テキスト ボックス 366"/>
        <xdr:cNvSpPr txBox="1"/>
      </xdr:nvSpPr>
      <xdr:spPr>
        <a:xfrm>
          <a:off x="7626428" y="1006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45548</xdr:rowOff>
    </xdr:from>
    <xdr:to>
      <xdr:col>36</xdr:col>
      <xdr:colOff>165100</xdr:colOff>
      <xdr:row>58</xdr:row>
      <xdr:rowOff>147148</xdr:rowOff>
    </xdr:to>
    <xdr:sp macro="" textlink="">
      <xdr:nvSpPr>
        <xdr:cNvPr id="368" name="楕円 367"/>
        <xdr:cNvSpPr/>
      </xdr:nvSpPr>
      <xdr:spPr>
        <a:xfrm>
          <a:off x="6921500" y="99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138275</xdr:rowOff>
    </xdr:from>
    <xdr:ext cx="469744" cy="259045"/>
    <xdr:sp macro="" textlink="">
      <xdr:nvSpPr>
        <xdr:cNvPr id="369" name="テキスト ボックス 368"/>
        <xdr:cNvSpPr txBox="1"/>
      </xdr:nvSpPr>
      <xdr:spPr>
        <a:xfrm>
          <a:off x="6737428" y="100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127493</xdr:rowOff>
    </xdr:from>
    <xdr:to>
      <xdr:col>55</xdr:col>
      <xdr:colOff>0</xdr:colOff>
      <xdr:row>78</xdr:row>
      <xdr:rowOff>7158</xdr:rowOff>
    </xdr:to>
    <xdr:cxnSp macro="">
      <xdr:nvCxnSpPr>
        <xdr:cNvPr id="396" name="直線コネクタ 395"/>
        <xdr:cNvCxnSpPr/>
      </xdr:nvCxnSpPr>
      <xdr:spPr>
        <a:xfrm flipV="1">
          <a:off x="9639300" y="13329143"/>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7158</xdr:rowOff>
    </xdr:from>
    <xdr:to>
      <xdr:col>50</xdr:col>
      <xdr:colOff>114300</xdr:colOff>
      <xdr:row>78</xdr:row>
      <xdr:rowOff>62136</xdr:rowOff>
    </xdr:to>
    <xdr:cxnSp macro="">
      <xdr:nvCxnSpPr>
        <xdr:cNvPr id="399" name="直線コネクタ 398"/>
        <xdr:cNvCxnSpPr/>
      </xdr:nvCxnSpPr>
      <xdr:spPr>
        <a:xfrm flipV="1">
          <a:off x="8750300" y="13380258"/>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58432</xdr:rowOff>
    </xdr:from>
    <xdr:to>
      <xdr:col>45</xdr:col>
      <xdr:colOff>177800</xdr:colOff>
      <xdr:row>78</xdr:row>
      <xdr:rowOff>62136</xdr:rowOff>
    </xdr:to>
    <xdr:cxnSp macro="">
      <xdr:nvCxnSpPr>
        <xdr:cNvPr id="402" name="直線コネクタ 401"/>
        <xdr:cNvCxnSpPr/>
      </xdr:nvCxnSpPr>
      <xdr:spPr>
        <a:xfrm>
          <a:off x="7861300" y="13431532"/>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26794</xdr:rowOff>
    </xdr:from>
    <xdr:to>
      <xdr:col>41</xdr:col>
      <xdr:colOff>50800</xdr:colOff>
      <xdr:row>78</xdr:row>
      <xdr:rowOff>58432</xdr:rowOff>
    </xdr:to>
    <xdr:cxnSp macro="">
      <xdr:nvCxnSpPr>
        <xdr:cNvPr id="405" name="直線コネクタ 404"/>
        <xdr:cNvCxnSpPr/>
      </xdr:nvCxnSpPr>
      <xdr:spPr>
        <a:xfrm>
          <a:off x="6972300" y="13399894"/>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76693</xdr:rowOff>
    </xdr:from>
    <xdr:to>
      <xdr:col>55</xdr:col>
      <xdr:colOff>50800</xdr:colOff>
      <xdr:row>78</xdr:row>
      <xdr:rowOff>6843</xdr:rowOff>
    </xdr:to>
    <xdr:sp macro="" textlink="">
      <xdr:nvSpPr>
        <xdr:cNvPr id="415" name="楕円 414"/>
        <xdr:cNvSpPr/>
      </xdr:nvSpPr>
      <xdr:spPr>
        <a:xfrm>
          <a:off x="10426700" y="132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55120</xdr:rowOff>
    </xdr:from>
    <xdr:ext cx="469744" cy="259045"/>
    <xdr:sp macro="" textlink="">
      <xdr:nvSpPr>
        <xdr:cNvPr id="416" name="商工費該当値テキスト"/>
        <xdr:cNvSpPr txBox="1"/>
      </xdr:nvSpPr>
      <xdr:spPr>
        <a:xfrm>
          <a:off x="10528300" y="1325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127808</xdr:rowOff>
    </xdr:from>
    <xdr:to>
      <xdr:col>50</xdr:col>
      <xdr:colOff>165100</xdr:colOff>
      <xdr:row>78</xdr:row>
      <xdr:rowOff>57958</xdr:rowOff>
    </xdr:to>
    <xdr:sp macro="" textlink="">
      <xdr:nvSpPr>
        <xdr:cNvPr id="417" name="楕円 416"/>
        <xdr:cNvSpPr/>
      </xdr:nvSpPr>
      <xdr:spPr>
        <a:xfrm>
          <a:off x="9588500" y="133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49085</xdr:rowOff>
    </xdr:from>
    <xdr:ext cx="469744" cy="259045"/>
    <xdr:sp macro="" textlink="">
      <xdr:nvSpPr>
        <xdr:cNvPr id="418" name="テキスト ボックス 417"/>
        <xdr:cNvSpPr txBox="1"/>
      </xdr:nvSpPr>
      <xdr:spPr>
        <a:xfrm>
          <a:off x="9404428" y="1342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11336</xdr:rowOff>
    </xdr:from>
    <xdr:to>
      <xdr:col>46</xdr:col>
      <xdr:colOff>38100</xdr:colOff>
      <xdr:row>78</xdr:row>
      <xdr:rowOff>112936</xdr:rowOff>
    </xdr:to>
    <xdr:sp macro="" textlink="">
      <xdr:nvSpPr>
        <xdr:cNvPr id="419" name="楕円 418"/>
        <xdr:cNvSpPr/>
      </xdr:nvSpPr>
      <xdr:spPr>
        <a:xfrm>
          <a:off x="8699500" y="133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104063</xdr:rowOff>
    </xdr:from>
    <xdr:ext cx="469744" cy="259045"/>
    <xdr:sp macro="" textlink="">
      <xdr:nvSpPr>
        <xdr:cNvPr id="420" name="テキスト ボックス 419"/>
        <xdr:cNvSpPr txBox="1"/>
      </xdr:nvSpPr>
      <xdr:spPr>
        <a:xfrm>
          <a:off x="8515428" y="134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7632</xdr:rowOff>
    </xdr:from>
    <xdr:to>
      <xdr:col>41</xdr:col>
      <xdr:colOff>101600</xdr:colOff>
      <xdr:row>78</xdr:row>
      <xdr:rowOff>109232</xdr:rowOff>
    </xdr:to>
    <xdr:sp macro="" textlink="">
      <xdr:nvSpPr>
        <xdr:cNvPr id="421" name="楕円 420"/>
        <xdr:cNvSpPr/>
      </xdr:nvSpPr>
      <xdr:spPr>
        <a:xfrm>
          <a:off x="7810500" y="13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100359</xdr:rowOff>
    </xdr:from>
    <xdr:ext cx="469744" cy="259045"/>
    <xdr:sp macro="" textlink="">
      <xdr:nvSpPr>
        <xdr:cNvPr id="422" name="テキスト ボックス 421"/>
        <xdr:cNvSpPr txBox="1"/>
      </xdr:nvSpPr>
      <xdr:spPr>
        <a:xfrm>
          <a:off x="7626428" y="1347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147444</xdr:rowOff>
    </xdr:from>
    <xdr:to>
      <xdr:col>36</xdr:col>
      <xdr:colOff>165100</xdr:colOff>
      <xdr:row>78</xdr:row>
      <xdr:rowOff>77594</xdr:rowOff>
    </xdr:to>
    <xdr:sp macro="" textlink="">
      <xdr:nvSpPr>
        <xdr:cNvPr id="423" name="楕円 422"/>
        <xdr:cNvSpPr/>
      </xdr:nvSpPr>
      <xdr:spPr>
        <a:xfrm>
          <a:off x="6921500" y="133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68721</xdr:rowOff>
    </xdr:from>
    <xdr:ext cx="469744" cy="259045"/>
    <xdr:sp macro="" textlink="">
      <xdr:nvSpPr>
        <xdr:cNvPr id="424" name="テキスト ボックス 423"/>
        <xdr:cNvSpPr txBox="1"/>
      </xdr:nvSpPr>
      <xdr:spPr>
        <a:xfrm>
          <a:off x="6737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111750</xdr:rowOff>
    </xdr:from>
    <xdr:to>
      <xdr:col>55</xdr:col>
      <xdr:colOff>0</xdr:colOff>
      <xdr:row>98</xdr:row>
      <xdr:rowOff>115498</xdr:rowOff>
    </xdr:to>
    <xdr:cxnSp macro="">
      <xdr:nvCxnSpPr>
        <xdr:cNvPr id="453" name="直線コネクタ 452"/>
        <xdr:cNvCxnSpPr/>
      </xdr:nvCxnSpPr>
      <xdr:spPr>
        <a:xfrm flipV="1">
          <a:off x="9639300" y="16913850"/>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105623</xdr:rowOff>
    </xdr:from>
    <xdr:to>
      <xdr:col>50</xdr:col>
      <xdr:colOff>114300</xdr:colOff>
      <xdr:row>98</xdr:row>
      <xdr:rowOff>115498</xdr:rowOff>
    </xdr:to>
    <xdr:cxnSp macro="">
      <xdr:nvCxnSpPr>
        <xdr:cNvPr id="456" name="直線コネクタ 455"/>
        <xdr:cNvCxnSpPr/>
      </xdr:nvCxnSpPr>
      <xdr:spPr>
        <a:xfrm>
          <a:off x="8750300" y="16907723"/>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83045</xdr:rowOff>
    </xdr:from>
    <xdr:to>
      <xdr:col>45</xdr:col>
      <xdr:colOff>177800</xdr:colOff>
      <xdr:row>98</xdr:row>
      <xdr:rowOff>105623</xdr:rowOff>
    </xdr:to>
    <xdr:cxnSp macro="">
      <xdr:nvCxnSpPr>
        <xdr:cNvPr id="459" name="直線コネクタ 458"/>
        <xdr:cNvCxnSpPr/>
      </xdr:nvCxnSpPr>
      <xdr:spPr>
        <a:xfrm>
          <a:off x="7861300" y="16885145"/>
          <a:ext cx="889000" cy="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43745</xdr:rowOff>
    </xdr:from>
    <xdr:to>
      <xdr:col>41</xdr:col>
      <xdr:colOff>50800</xdr:colOff>
      <xdr:row>98</xdr:row>
      <xdr:rowOff>83045</xdr:rowOff>
    </xdr:to>
    <xdr:cxnSp macro="">
      <xdr:nvCxnSpPr>
        <xdr:cNvPr id="462" name="直線コネクタ 461"/>
        <xdr:cNvCxnSpPr/>
      </xdr:nvCxnSpPr>
      <xdr:spPr>
        <a:xfrm>
          <a:off x="6972300" y="16845845"/>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60950</xdr:rowOff>
    </xdr:from>
    <xdr:to>
      <xdr:col>55</xdr:col>
      <xdr:colOff>50800</xdr:colOff>
      <xdr:row>98</xdr:row>
      <xdr:rowOff>162550</xdr:rowOff>
    </xdr:to>
    <xdr:sp macro="" textlink="">
      <xdr:nvSpPr>
        <xdr:cNvPr id="472" name="楕円 471"/>
        <xdr:cNvSpPr/>
      </xdr:nvSpPr>
      <xdr:spPr>
        <a:xfrm>
          <a:off x="10426700" y="168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147327</xdr:rowOff>
    </xdr:from>
    <xdr:ext cx="534377" cy="259045"/>
    <xdr:sp macro="" textlink="">
      <xdr:nvSpPr>
        <xdr:cNvPr id="473" name="土木費該当値テキスト"/>
        <xdr:cNvSpPr txBox="1"/>
      </xdr:nvSpPr>
      <xdr:spPr>
        <a:xfrm>
          <a:off x="10528300" y="167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64698</xdr:rowOff>
    </xdr:from>
    <xdr:to>
      <xdr:col>50</xdr:col>
      <xdr:colOff>165100</xdr:colOff>
      <xdr:row>98</xdr:row>
      <xdr:rowOff>166298</xdr:rowOff>
    </xdr:to>
    <xdr:sp macro="" textlink="">
      <xdr:nvSpPr>
        <xdr:cNvPr id="474" name="楕円 473"/>
        <xdr:cNvSpPr/>
      </xdr:nvSpPr>
      <xdr:spPr>
        <a:xfrm>
          <a:off x="9588500" y="168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157425</xdr:rowOff>
    </xdr:from>
    <xdr:ext cx="534377" cy="259045"/>
    <xdr:sp macro="" textlink="">
      <xdr:nvSpPr>
        <xdr:cNvPr id="475" name="テキスト ボックス 474"/>
        <xdr:cNvSpPr txBox="1"/>
      </xdr:nvSpPr>
      <xdr:spPr>
        <a:xfrm>
          <a:off x="9372111" y="169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54823</xdr:rowOff>
    </xdr:from>
    <xdr:to>
      <xdr:col>46</xdr:col>
      <xdr:colOff>38100</xdr:colOff>
      <xdr:row>98</xdr:row>
      <xdr:rowOff>156423</xdr:rowOff>
    </xdr:to>
    <xdr:sp macro="" textlink="">
      <xdr:nvSpPr>
        <xdr:cNvPr id="476" name="楕円 475"/>
        <xdr:cNvSpPr/>
      </xdr:nvSpPr>
      <xdr:spPr>
        <a:xfrm>
          <a:off x="86995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147550</xdr:rowOff>
    </xdr:from>
    <xdr:ext cx="534377" cy="259045"/>
    <xdr:sp macro="" textlink="">
      <xdr:nvSpPr>
        <xdr:cNvPr id="477" name="テキスト ボックス 476"/>
        <xdr:cNvSpPr txBox="1"/>
      </xdr:nvSpPr>
      <xdr:spPr>
        <a:xfrm>
          <a:off x="8483111" y="169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32245</xdr:rowOff>
    </xdr:from>
    <xdr:to>
      <xdr:col>41</xdr:col>
      <xdr:colOff>101600</xdr:colOff>
      <xdr:row>98</xdr:row>
      <xdr:rowOff>133845</xdr:rowOff>
    </xdr:to>
    <xdr:sp macro="" textlink="">
      <xdr:nvSpPr>
        <xdr:cNvPr id="478" name="楕円 477"/>
        <xdr:cNvSpPr/>
      </xdr:nvSpPr>
      <xdr:spPr>
        <a:xfrm>
          <a:off x="7810500" y="168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124972</xdr:rowOff>
    </xdr:from>
    <xdr:ext cx="534377" cy="259045"/>
    <xdr:sp macro="" textlink="">
      <xdr:nvSpPr>
        <xdr:cNvPr id="479" name="テキスト ボックス 478"/>
        <xdr:cNvSpPr txBox="1"/>
      </xdr:nvSpPr>
      <xdr:spPr>
        <a:xfrm>
          <a:off x="7594111" y="1692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164395</xdr:rowOff>
    </xdr:from>
    <xdr:to>
      <xdr:col>36</xdr:col>
      <xdr:colOff>165100</xdr:colOff>
      <xdr:row>98</xdr:row>
      <xdr:rowOff>94545</xdr:rowOff>
    </xdr:to>
    <xdr:sp macro="" textlink="">
      <xdr:nvSpPr>
        <xdr:cNvPr id="480" name="楕円 479"/>
        <xdr:cNvSpPr/>
      </xdr:nvSpPr>
      <xdr:spPr>
        <a:xfrm>
          <a:off x="6921500" y="167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111072</xdr:rowOff>
    </xdr:from>
    <xdr:ext cx="534377" cy="259045"/>
    <xdr:sp macro="" textlink="">
      <xdr:nvSpPr>
        <xdr:cNvPr id="481" name="テキスト ボックス 480"/>
        <xdr:cNvSpPr txBox="1"/>
      </xdr:nvSpPr>
      <xdr:spPr>
        <a:xfrm>
          <a:off x="6705111" y="165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86208</xdr:rowOff>
    </xdr:from>
    <xdr:to>
      <xdr:col>85</xdr:col>
      <xdr:colOff>127000</xdr:colOff>
      <xdr:row>37</xdr:row>
      <xdr:rowOff>152776</xdr:rowOff>
    </xdr:to>
    <xdr:cxnSp macro="">
      <xdr:nvCxnSpPr>
        <xdr:cNvPr id="509" name="直線コネクタ 508"/>
        <xdr:cNvCxnSpPr/>
      </xdr:nvCxnSpPr>
      <xdr:spPr>
        <a:xfrm flipV="1">
          <a:off x="15481300" y="6429858"/>
          <a:ext cx="8382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152776</xdr:rowOff>
    </xdr:from>
    <xdr:to>
      <xdr:col>81</xdr:col>
      <xdr:colOff>50800</xdr:colOff>
      <xdr:row>38</xdr:row>
      <xdr:rowOff>88631</xdr:rowOff>
    </xdr:to>
    <xdr:cxnSp macro="">
      <xdr:nvCxnSpPr>
        <xdr:cNvPr id="512" name="直線コネクタ 511"/>
        <xdr:cNvCxnSpPr/>
      </xdr:nvCxnSpPr>
      <xdr:spPr>
        <a:xfrm flipV="1">
          <a:off x="14592300" y="6496426"/>
          <a:ext cx="889000" cy="10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47574</xdr:rowOff>
    </xdr:from>
    <xdr:to>
      <xdr:col>76</xdr:col>
      <xdr:colOff>114300</xdr:colOff>
      <xdr:row>38</xdr:row>
      <xdr:rowOff>88631</xdr:rowOff>
    </xdr:to>
    <xdr:cxnSp macro="">
      <xdr:nvCxnSpPr>
        <xdr:cNvPr id="515" name="直線コネクタ 514"/>
        <xdr:cNvCxnSpPr/>
      </xdr:nvCxnSpPr>
      <xdr:spPr>
        <a:xfrm>
          <a:off x="13703300" y="6219774"/>
          <a:ext cx="889000" cy="3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47574</xdr:rowOff>
    </xdr:from>
    <xdr:to>
      <xdr:col>71</xdr:col>
      <xdr:colOff>177800</xdr:colOff>
      <xdr:row>37</xdr:row>
      <xdr:rowOff>50592</xdr:rowOff>
    </xdr:to>
    <xdr:cxnSp macro="">
      <xdr:nvCxnSpPr>
        <xdr:cNvPr id="518" name="直線コネクタ 517"/>
        <xdr:cNvCxnSpPr/>
      </xdr:nvCxnSpPr>
      <xdr:spPr>
        <a:xfrm flipV="1">
          <a:off x="12814300" y="6219774"/>
          <a:ext cx="889000" cy="17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35408</xdr:rowOff>
    </xdr:from>
    <xdr:to>
      <xdr:col>85</xdr:col>
      <xdr:colOff>177800</xdr:colOff>
      <xdr:row>37</xdr:row>
      <xdr:rowOff>137008</xdr:rowOff>
    </xdr:to>
    <xdr:sp macro="" textlink="">
      <xdr:nvSpPr>
        <xdr:cNvPr id="528" name="楕円 527"/>
        <xdr:cNvSpPr/>
      </xdr:nvSpPr>
      <xdr:spPr>
        <a:xfrm>
          <a:off x="162687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13835</xdr:rowOff>
    </xdr:from>
    <xdr:ext cx="534377" cy="259045"/>
    <xdr:sp macro="" textlink="">
      <xdr:nvSpPr>
        <xdr:cNvPr id="529" name="消防費該当値テキスト"/>
        <xdr:cNvSpPr txBox="1"/>
      </xdr:nvSpPr>
      <xdr:spPr>
        <a:xfrm>
          <a:off x="16370300" y="63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101976</xdr:rowOff>
    </xdr:from>
    <xdr:to>
      <xdr:col>81</xdr:col>
      <xdr:colOff>101600</xdr:colOff>
      <xdr:row>38</xdr:row>
      <xdr:rowOff>32126</xdr:rowOff>
    </xdr:to>
    <xdr:sp macro="" textlink="">
      <xdr:nvSpPr>
        <xdr:cNvPr id="530" name="楕円 529"/>
        <xdr:cNvSpPr/>
      </xdr:nvSpPr>
      <xdr:spPr>
        <a:xfrm>
          <a:off x="15430500" y="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23253</xdr:rowOff>
    </xdr:from>
    <xdr:ext cx="534377" cy="259045"/>
    <xdr:sp macro="" textlink="">
      <xdr:nvSpPr>
        <xdr:cNvPr id="531" name="テキスト ボックス 530"/>
        <xdr:cNvSpPr txBox="1"/>
      </xdr:nvSpPr>
      <xdr:spPr>
        <a:xfrm>
          <a:off x="15214111" y="65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37831</xdr:rowOff>
    </xdr:from>
    <xdr:to>
      <xdr:col>76</xdr:col>
      <xdr:colOff>165100</xdr:colOff>
      <xdr:row>38</xdr:row>
      <xdr:rowOff>139431</xdr:rowOff>
    </xdr:to>
    <xdr:sp macro="" textlink="">
      <xdr:nvSpPr>
        <xdr:cNvPr id="532" name="楕円 531"/>
        <xdr:cNvSpPr/>
      </xdr:nvSpPr>
      <xdr:spPr>
        <a:xfrm>
          <a:off x="14541500" y="65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130558</xdr:rowOff>
    </xdr:from>
    <xdr:ext cx="534377" cy="259045"/>
    <xdr:sp macro="" textlink="">
      <xdr:nvSpPr>
        <xdr:cNvPr id="533" name="テキスト ボックス 532"/>
        <xdr:cNvSpPr txBox="1"/>
      </xdr:nvSpPr>
      <xdr:spPr>
        <a:xfrm>
          <a:off x="14325111" y="66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168224</xdr:rowOff>
    </xdr:from>
    <xdr:to>
      <xdr:col>72</xdr:col>
      <xdr:colOff>38100</xdr:colOff>
      <xdr:row>36</xdr:row>
      <xdr:rowOff>98374</xdr:rowOff>
    </xdr:to>
    <xdr:sp macro="" textlink="">
      <xdr:nvSpPr>
        <xdr:cNvPr id="534" name="楕円 533"/>
        <xdr:cNvSpPr/>
      </xdr:nvSpPr>
      <xdr:spPr>
        <a:xfrm>
          <a:off x="13652500" y="61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114901</xdr:rowOff>
    </xdr:from>
    <xdr:ext cx="534377" cy="259045"/>
    <xdr:sp macro="" textlink="">
      <xdr:nvSpPr>
        <xdr:cNvPr id="535" name="テキスト ボックス 534"/>
        <xdr:cNvSpPr txBox="1"/>
      </xdr:nvSpPr>
      <xdr:spPr>
        <a:xfrm>
          <a:off x="13436111" y="59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171242</xdr:rowOff>
    </xdr:from>
    <xdr:to>
      <xdr:col>67</xdr:col>
      <xdr:colOff>101600</xdr:colOff>
      <xdr:row>37</xdr:row>
      <xdr:rowOff>101392</xdr:rowOff>
    </xdr:to>
    <xdr:sp macro="" textlink="">
      <xdr:nvSpPr>
        <xdr:cNvPr id="536" name="楕円 535"/>
        <xdr:cNvSpPr/>
      </xdr:nvSpPr>
      <xdr:spPr>
        <a:xfrm>
          <a:off x="12763500" y="63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92519</xdr:rowOff>
    </xdr:from>
    <xdr:ext cx="534377" cy="259045"/>
    <xdr:sp macro="" textlink="">
      <xdr:nvSpPr>
        <xdr:cNvPr id="537" name="テキスト ボックス 536"/>
        <xdr:cNvSpPr txBox="1"/>
      </xdr:nvSpPr>
      <xdr:spPr>
        <a:xfrm>
          <a:off x="12547111" y="64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103410</xdr:rowOff>
    </xdr:from>
    <xdr:to>
      <xdr:col>85</xdr:col>
      <xdr:colOff>127000</xdr:colOff>
      <xdr:row>58</xdr:row>
      <xdr:rowOff>111754</xdr:rowOff>
    </xdr:to>
    <xdr:cxnSp macro="">
      <xdr:nvCxnSpPr>
        <xdr:cNvPr id="567" name="直線コネクタ 566"/>
        <xdr:cNvCxnSpPr/>
      </xdr:nvCxnSpPr>
      <xdr:spPr>
        <a:xfrm flipV="1">
          <a:off x="15481300" y="9876060"/>
          <a:ext cx="8382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83026</xdr:rowOff>
    </xdr:from>
    <xdr:to>
      <xdr:col>81</xdr:col>
      <xdr:colOff>50800</xdr:colOff>
      <xdr:row>58</xdr:row>
      <xdr:rowOff>111754</xdr:rowOff>
    </xdr:to>
    <xdr:cxnSp macro="">
      <xdr:nvCxnSpPr>
        <xdr:cNvPr id="570" name="直線コネクタ 569"/>
        <xdr:cNvCxnSpPr/>
      </xdr:nvCxnSpPr>
      <xdr:spPr>
        <a:xfrm>
          <a:off x="14592300" y="9512776"/>
          <a:ext cx="889000" cy="5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83026</xdr:rowOff>
    </xdr:from>
    <xdr:to>
      <xdr:col>76</xdr:col>
      <xdr:colOff>114300</xdr:colOff>
      <xdr:row>57</xdr:row>
      <xdr:rowOff>8731</xdr:rowOff>
    </xdr:to>
    <xdr:cxnSp macro="">
      <xdr:nvCxnSpPr>
        <xdr:cNvPr id="573" name="直線コネクタ 572"/>
        <xdr:cNvCxnSpPr/>
      </xdr:nvCxnSpPr>
      <xdr:spPr>
        <a:xfrm flipV="1">
          <a:off x="13703300" y="9512776"/>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8731</xdr:rowOff>
    </xdr:from>
    <xdr:to>
      <xdr:col>71</xdr:col>
      <xdr:colOff>177800</xdr:colOff>
      <xdr:row>58</xdr:row>
      <xdr:rowOff>140557</xdr:rowOff>
    </xdr:to>
    <xdr:cxnSp macro="">
      <xdr:nvCxnSpPr>
        <xdr:cNvPr id="576" name="直線コネクタ 575"/>
        <xdr:cNvCxnSpPr/>
      </xdr:nvCxnSpPr>
      <xdr:spPr>
        <a:xfrm flipV="1">
          <a:off x="12814300" y="9781381"/>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52610</xdr:rowOff>
    </xdr:from>
    <xdr:to>
      <xdr:col>85</xdr:col>
      <xdr:colOff>177800</xdr:colOff>
      <xdr:row>57</xdr:row>
      <xdr:rowOff>154210</xdr:rowOff>
    </xdr:to>
    <xdr:sp macro="" textlink="">
      <xdr:nvSpPr>
        <xdr:cNvPr id="586" name="楕円 585"/>
        <xdr:cNvSpPr/>
      </xdr:nvSpPr>
      <xdr:spPr>
        <a:xfrm>
          <a:off x="16268700" y="98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31037</xdr:rowOff>
    </xdr:from>
    <xdr:ext cx="534377" cy="259045"/>
    <xdr:sp macro="" textlink="">
      <xdr:nvSpPr>
        <xdr:cNvPr id="587" name="教育費該当値テキスト"/>
        <xdr:cNvSpPr txBox="1"/>
      </xdr:nvSpPr>
      <xdr:spPr>
        <a:xfrm>
          <a:off x="16370300" y="98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60954</xdr:rowOff>
    </xdr:from>
    <xdr:to>
      <xdr:col>81</xdr:col>
      <xdr:colOff>101600</xdr:colOff>
      <xdr:row>58</xdr:row>
      <xdr:rowOff>162554</xdr:rowOff>
    </xdr:to>
    <xdr:sp macro="" textlink="">
      <xdr:nvSpPr>
        <xdr:cNvPr id="588" name="楕円 587"/>
        <xdr:cNvSpPr/>
      </xdr:nvSpPr>
      <xdr:spPr>
        <a:xfrm>
          <a:off x="15430500" y="10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153681</xdr:rowOff>
    </xdr:from>
    <xdr:ext cx="534377" cy="259045"/>
    <xdr:sp macro="" textlink="">
      <xdr:nvSpPr>
        <xdr:cNvPr id="589" name="テキスト ボックス 588"/>
        <xdr:cNvSpPr txBox="1"/>
      </xdr:nvSpPr>
      <xdr:spPr>
        <a:xfrm>
          <a:off x="15214111" y="1009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32226</xdr:rowOff>
    </xdr:from>
    <xdr:to>
      <xdr:col>76</xdr:col>
      <xdr:colOff>165100</xdr:colOff>
      <xdr:row>55</xdr:row>
      <xdr:rowOff>133826</xdr:rowOff>
    </xdr:to>
    <xdr:sp macro="" textlink="">
      <xdr:nvSpPr>
        <xdr:cNvPr id="590" name="楕円 589"/>
        <xdr:cNvSpPr/>
      </xdr:nvSpPr>
      <xdr:spPr>
        <a:xfrm>
          <a:off x="14541500" y="946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150353</xdr:rowOff>
    </xdr:from>
    <xdr:ext cx="534377" cy="259045"/>
    <xdr:sp macro="" textlink="">
      <xdr:nvSpPr>
        <xdr:cNvPr id="591" name="テキスト ボックス 590"/>
        <xdr:cNvSpPr txBox="1"/>
      </xdr:nvSpPr>
      <xdr:spPr>
        <a:xfrm>
          <a:off x="14325111" y="92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129381</xdr:rowOff>
    </xdr:from>
    <xdr:to>
      <xdr:col>72</xdr:col>
      <xdr:colOff>38100</xdr:colOff>
      <xdr:row>57</xdr:row>
      <xdr:rowOff>59531</xdr:rowOff>
    </xdr:to>
    <xdr:sp macro="" textlink="">
      <xdr:nvSpPr>
        <xdr:cNvPr id="592" name="楕円 591"/>
        <xdr:cNvSpPr/>
      </xdr:nvSpPr>
      <xdr:spPr>
        <a:xfrm>
          <a:off x="13652500" y="97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76058</xdr:rowOff>
    </xdr:from>
    <xdr:ext cx="534377" cy="259045"/>
    <xdr:sp macro="" textlink="">
      <xdr:nvSpPr>
        <xdr:cNvPr id="593" name="テキスト ボックス 592"/>
        <xdr:cNvSpPr txBox="1"/>
      </xdr:nvSpPr>
      <xdr:spPr>
        <a:xfrm>
          <a:off x="13436111" y="95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89757</xdr:rowOff>
    </xdr:from>
    <xdr:to>
      <xdr:col>67</xdr:col>
      <xdr:colOff>101600</xdr:colOff>
      <xdr:row>59</xdr:row>
      <xdr:rowOff>19907</xdr:rowOff>
    </xdr:to>
    <xdr:sp macro="" textlink="">
      <xdr:nvSpPr>
        <xdr:cNvPr id="594" name="楕円 593"/>
        <xdr:cNvSpPr/>
      </xdr:nvSpPr>
      <xdr:spPr>
        <a:xfrm>
          <a:off x="12763500" y="10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11034</xdr:rowOff>
    </xdr:from>
    <xdr:ext cx="534377" cy="259045"/>
    <xdr:sp macro="" textlink="">
      <xdr:nvSpPr>
        <xdr:cNvPr id="595" name="テキスト ボックス 594"/>
        <xdr:cNvSpPr txBox="1"/>
      </xdr:nvSpPr>
      <xdr:spPr>
        <a:xfrm>
          <a:off x="12547111" y="1012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168160</xdr:rowOff>
    </xdr:from>
    <xdr:to>
      <xdr:col>85</xdr:col>
      <xdr:colOff>127000</xdr:colOff>
      <xdr:row>93</xdr:row>
      <xdr:rowOff>62300</xdr:rowOff>
    </xdr:to>
    <xdr:cxnSp macro="">
      <xdr:nvCxnSpPr>
        <xdr:cNvPr id="681" name="直線コネクタ 680"/>
        <xdr:cNvCxnSpPr/>
      </xdr:nvCxnSpPr>
      <xdr:spPr>
        <a:xfrm>
          <a:off x="15481300" y="15941560"/>
          <a:ext cx="838200" cy="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82455</xdr:rowOff>
    </xdr:from>
    <xdr:to>
      <xdr:col>81</xdr:col>
      <xdr:colOff>50800</xdr:colOff>
      <xdr:row>92</xdr:row>
      <xdr:rowOff>168160</xdr:rowOff>
    </xdr:to>
    <xdr:cxnSp macro="">
      <xdr:nvCxnSpPr>
        <xdr:cNvPr id="684" name="直線コネクタ 683"/>
        <xdr:cNvCxnSpPr/>
      </xdr:nvCxnSpPr>
      <xdr:spPr>
        <a:xfrm>
          <a:off x="14592300" y="15684405"/>
          <a:ext cx="889000" cy="25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82455</xdr:rowOff>
    </xdr:from>
    <xdr:to>
      <xdr:col>76</xdr:col>
      <xdr:colOff>114300</xdr:colOff>
      <xdr:row>92</xdr:row>
      <xdr:rowOff>64091</xdr:rowOff>
    </xdr:to>
    <xdr:cxnSp macro="">
      <xdr:nvCxnSpPr>
        <xdr:cNvPr id="687" name="直線コネクタ 686"/>
        <xdr:cNvCxnSpPr/>
      </xdr:nvCxnSpPr>
      <xdr:spPr>
        <a:xfrm flipV="1">
          <a:off x="13703300" y="15684405"/>
          <a:ext cx="8890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64091</xdr:rowOff>
    </xdr:from>
    <xdr:to>
      <xdr:col>71</xdr:col>
      <xdr:colOff>177800</xdr:colOff>
      <xdr:row>92</xdr:row>
      <xdr:rowOff>132614</xdr:rowOff>
    </xdr:to>
    <xdr:cxnSp macro="">
      <xdr:nvCxnSpPr>
        <xdr:cNvPr id="690" name="直線コネクタ 689"/>
        <xdr:cNvCxnSpPr/>
      </xdr:nvCxnSpPr>
      <xdr:spPr>
        <a:xfrm flipV="1">
          <a:off x="12814300" y="15837491"/>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11500</xdr:rowOff>
    </xdr:from>
    <xdr:to>
      <xdr:col>85</xdr:col>
      <xdr:colOff>177800</xdr:colOff>
      <xdr:row>93</xdr:row>
      <xdr:rowOff>113100</xdr:rowOff>
    </xdr:to>
    <xdr:sp macro="" textlink="">
      <xdr:nvSpPr>
        <xdr:cNvPr id="700" name="楕円 699"/>
        <xdr:cNvSpPr/>
      </xdr:nvSpPr>
      <xdr:spPr>
        <a:xfrm>
          <a:off x="16268700" y="159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34377</xdr:rowOff>
    </xdr:from>
    <xdr:ext cx="534377" cy="259045"/>
    <xdr:sp macro="" textlink="">
      <xdr:nvSpPr>
        <xdr:cNvPr id="701" name="公債費該当値テキスト"/>
        <xdr:cNvSpPr txBox="1"/>
      </xdr:nvSpPr>
      <xdr:spPr>
        <a:xfrm>
          <a:off x="16370300" y="158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117360</xdr:rowOff>
    </xdr:from>
    <xdr:to>
      <xdr:col>81</xdr:col>
      <xdr:colOff>101600</xdr:colOff>
      <xdr:row>93</xdr:row>
      <xdr:rowOff>47510</xdr:rowOff>
    </xdr:to>
    <xdr:sp macro="" textlink="">
      <xdr:nvSpPr>
        <xdr:cNvPr id="702" name="楕円 701"/>
        <xdr:cNvSpPr/>
      </xdr:nvSpPr>
      <xdr:spPr>
        <a:xfrm>
          <a:off x="15430500" y="15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64037</xdr:rowOff>
    </xdr:from>
    <xdr:ext cx="534377" cy="259045"/>
    <xdr:sp macro="" textlink="">
      <xdr:nvSpPr>
        <xdr:cNvPr id="703" name="テキスト ボックス 702"/>
        <xdr:cNvSpPr txBox="1"/>
      </xdr:nvSpPr>
      <xdr:spPr>
        <a:xfrm>
          <a:off x="15214111" y="156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31655</xdr:rowOff>
    </xdr:from>
    <xdr:to>
      <xdr:col>76</xdr:col>
      <xdr:colOff>165100</xdr:colOff>
      <xdr:row>91</xdr:row>
      <xdr:rowOff>133255</xdr:rowOff>
    </xdr:to>
    <xdr:sp macro="" textlink="">
      <xdr:nvSpPr>
        <xdr:cNvPr id="704" name="楕円 703"/>
        <xdr:cNvSpPr/>
      </xdr:nvSpPr>
      <xdr:spPr>
        <a:xfrm>
          <a:off x="14541500" y="156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149782</xdr:rowOff>
    </xdr:from>
    <xdr:ext cx="534377" cy="259045"/>
    <xdr:sp macro="" textlink="">
      <xdr:nvSpPr>
        <xdr:cNvPr id="705" name="テキスト ボックス 704"/>
        <xdr:cNvSpPr txBox="1"/>
      </xdr:nvSpPr>
      <xdr:spPr>
        <a:xfrm>
          <a:off x="14325111" y="1540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13291</xdr:rowOff>
    </xdr:from>
    <xdr:to>
      <xdr:col>72</xdr:col>
      <xdr:colOff>38100</xdr:colOff>
      <xdr:row>92</xdr:row>
      <xdr:rowOff>114891</xdr:rowOff>
    </xdr:to>
    <xdr:sp macro="" textlink="">
      <xdr:nvSpPr>
        <xdr:cNvPr id="706" name="楕円 705"/>
        <xdr:cNvSpPr/>
      </xdr:nvSpPr>
      <xdr:spPr>
        <a:xfrm>
          <a:off x="13652500" y="157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131418</xdr:rowOff>
    </xdr:from>
    <xdr:ext cx="534377" cy="259045"/>
    <xdr:sp macro="" textlink="">
      <xdr:nvSpPr>
        <xdr:cNvPr id="707" name="テキスト ボックス 706"/>
        <xdr:cNvSpPr txBox="1"/>
      </xdr:nvSpPr>
      <xdr:spPr>
        <a:xfrm>
          <a:off x="13436111" y="1556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81814</xdr:rowOff>
    </xdr:from>
    <xdr:to>
      <xdr:col>67</xdr:col>
      <xdr:colOff>101600</xdr:colOff>
      <xdr:row>93</xdr:row>
      <xdr:rowOff>11964</xdr:rowOff>
    </xdr:to>
    <xdr:sp macro="" textlink="">
      <xdr:nvSpPr>
        <xdr:cNvPr id="708" name="楕円 707"/>
        <xdr:cNvSpPr/>
      </xdr:nvSpPr>
      <xdr:spPr>
        <a:xfrm>
          <a:off x="12763500" y="158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28491</xdr:rowOff>
    </xdr:from>
    <xdr:ext cx="534377" cy="259045"/>
    <xdr:sp macro="" textlink="">
      <xdr:nvSpPr>
        <xdr:cNvPr id="709" name="テキスト ボックス 708"/>
        <xdr:cNvSpPr txBox="1"/>
      </xdr:nvSpPr>
      <xdr:spPr>
        <a:xfrm>
          <a:off x="12547111" y="156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（新）集中改革プラン等の諸改革により、経常経費の削減と普通建設事業の平準化を行ってきた結果、多くの目的別歳出において類似団体や滋賀県平均を下回っている。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53,063</a:t>
          </a:r>
          <a:r>
            <a:rPr kumimoji="1" lang="ja-JP" altLang="en-US" sz="1300">
              <a:latin typeface="ＭＳ Ｐゴシック" panose="020B0600070205080204" pitchFamily="50" charset="-128"/>
              <a:ea typeface="ＭＳ Ｐゴシック" panose="020B0600070205080204" pitchFamily="50" charset="-128"/>
            </a:rPr>
            <a:t>円となっており、類似団体や滋賀県平均と比較して高くなっているが、市債の償還は平成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年度以降は減少傾向になる。これは、人口急増対策で比較的短期間に小学校、総合福祉保健センター等の整備のため発行した市債の償還が平成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年度にピークを迎えたことによる。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実質単年度収支は、昨年度と比較して</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減少したものの、引き続き黒字を確保している。これは、歳入においては減収補填債等の活用、歳出においては改革効果を持続し節減に努めたことにより、財政調整基金の取崩しを回避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今後も（新）集中改革プランの改革効果を持続させ、健全な財政運営に努めていく。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平成１９年度以来赤字決算を続けてきた国民健康保険特別会計は、段階的な国保税率の見直しを主な要因として平成２２年度に黒字に転換し、以降、全会計合計ベースでは連結実質赤字は生じていない。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全体を通じて、適切な収支が今後も保持されるように、一般会計からの繰出金の更なる適正化を進めていく。また、一般会計についても、（新）集中改革プランの改革効果を持続させ、歳入確保・歳出削減を確実に実行し、収支均衡・基金の確保・弾力性のある財政運営といった財政の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7" zoomScale="55" zoomScaleNormal="5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34195132</v>
      </c>
      <c r="BO4" s="433"/>
      <c r="BP4" s="433"/>
      <c r="BQ4" s="433"/>
      <c r="BR4" s="433"/>
      <c r="BS4" s="433"/>
      <c r="BT4" s="433"/>
      <c r="BU4" s="434"/>
      <c r="BV4" s="432">
        <v>25875145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v>
      </c>
      <c r="CU4" s="439"/>
      <c r="CV4" s="439"/>
      <c r="CW4" s="439"/>
      <c r="CX4" s="439"/>
      <c r="CY4" s="439"/>
      <c r="CZ4" s="439"/>
      <c r="DA4" s="440"/>
      <c r="DB4" s="438">
        <v>4.4000000000000004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33698528</v>
      </c>
      <c r="BO5" s="470"/>
      <c r="BP5" s="470"/>
      <c r="BQ5" s="470"/>
      <c r="BR5" s="470"/>
      <c r="BS5" s="470"/>
      <c r="BT5" s="470"/>
      <c r="BU5" s="471"/>
      <c r="BV5" s="469">
        <v>25135641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92.6</v>
      </c>
      <c r="CU5" s="467"/>
      <c r="CV5" s="467"/>
      <c r="CW5" s="467"/>
      <c r="CX5" s="467"/>
      <c r="CY5" s="467"/>
      <c r="CZ5" s="467"/>
      <c r="DA5" s="468"/>
      <c r="DB5" s="466">
        <v>95.1</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496604</v>
      </c>
      <c r="BO6" s="470"/>
      <c r="BP6" s="470"/>
      <c r="BQ6" s="470"/>
      <c r="BR6" s="470"/>
      <c r="BS6" s="470"/>
      <c r="BT6" s="470"/>
      <c r="BU6" s="471"/>
      <c r="BV6" s="469">
        <v>739504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95.3</v>
      </c>
      <c r="CU6" s="507"/>
      <c r="CV6" s="507"/>
      <c r="CW6" s="507"/>
      <c r="CX6" s="507"/>
      <c r="CY6" s="507"/>
      <c r="CZ6" s="507"/>
      <c r="DA6" s="508"/>
      <c r="DB6" s="506">
        <v>95.1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35028</v>
      </c>
      <c r="BO7" s="470"/>
      <c r="BP7" s="470"/>
      <c r="BQ7" s="470"/>
      <c r="BR7" s="470"/>
      <c r="BS7" s="470"/>
      <c r="BT7" s="470"/>
      <c r="BU7" s="471"/>
      <c r="BV7" s="469">
        <v>103652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15169159</v>
      </c>
      <c r="CU7" s="470"/>
      <c r="CV7" s="470"/>
      <c r="CW7" s="470"/>
      <c r="CX7" s="470"/>
      <c r="CY7" s="470"/>
      <c r="CZ7" s="470"/>
      <c r="DA7" s="471"/>
      <c r="DB7" s="469">
        <v>14303666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461576</v>
      </c>
      <c r="BO8" s="470"/>
      <c r="BP8" s="470"/>
      <c r="BQ8" s="470"/>
      <c r="BR8" s="470"/>
      <c r="BS8" s="470"/>
      <c r="BT8" s="470"/>
      <c r="BU8" s="471"/>
      <c r="BV8" s="469">
        <v>635852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0.99</v>
      </c>
      <c r="CU8" s="510"/>
      <c r="CV8" s="510"/>
      <c r="CW8" s="510"/>
      <c r="CX8" s="510"/>
      <c r="CY8" s="510"/>
      <c r="CZ8" s="510"/>
      <c r="DA8" s="511"/>
      <c r="DB8" s="509">
        <v>0.99</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68820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-174276</v>
      </c>
      <c r="BO9" s="470"/>
      <c r="BP9" s="470"/>
      <c r="BQ9" s="470"/>
      <c r="BR9" s="470"/>
      <c r="BS9" s="470"/>
      <c r="BT9" s="470"/>
      <c r="BU9" s="471"/>
      <c r="BV9" s="469">
        <v>122898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18.8</v>
      </c>
      <c r="CU9" s="467"/>
      <c r="CV9" s="467"/>
      <c r="CW9" s="467"/>
      <c r="CX9" s="467"/>
      <c r="CY9" s="467"/>
      <c r="CZ9" s="467"/>
      <c r="DA9" s="468"/>
      <c r="DB9" s="466">
        <v>19.899999999999999</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66749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302151</v>
      </c>
      <c r="BO10" s="470"/>
      <c r="BP10" s="470"/>
      <c r="BQ10" s="470"/>
      <c r="BR10" s="470"/>
      <c r="BS10" s="470"/>
      <c r="BT10" s="470"/>
      <c r="BU10" s="471"/>
      <c r="BV10" s="469">
        <v>255330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70369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68921</v>
      </c>
      <c r="S13" s="554"/>
      <c r="T13" s="554"/>
      <c r="U13" s="554"/>
      <c r="V13" s="555"/>
      <c r="W13" s="485" t="s">
        <v>140</v>
      </c>
      <c r="X13" s="486"/>
      <c r="Y13" s="486"/>
      <c r="Z13" s="486"/>
      <c r="AA13" s="486"/>
      <c r="AB13" s="476"/>
      <c r="AC13" s="520">
        <v>575</v>
      </c>
      <c r="AD13" s="521"/>
      <c r="AE13" s="521"/>
      <c r="AF13" s="521"/>
      <c r="AG13" s="563"/>
      <c r="AH13" s="520">
        <v>638</v>
      </c>
      <c r="AI13" s="521"/>
      <c r="AJ13" s="521"/>
      <c r="AK13" s="521"/>
      <c r="AL13" s="522"/>
      <c r="AM13" s="498" t="s">
        <v>141</v>
      </c>
      <c r="AN13" s="499"/>
      <c r="AO13" s="499"/>
      <c r="AP13" s="499"/>
      <c r="AQ13" s="499"/>
      <c r="AR13" s="499"/>
      <c r="AS13" s="499"/>
      <c r="AT13" s="500"/>
      <c r="AU13" s="501" t="s">
        <v>109</v>
      </c>
      <c r="AV13" s="502"/>
      <c r="AW13" s="502"/>
      <c r="AX13" s="502"/>
      <c r="AY13" s="503" t="s">
        <v>142</v>
      </c>
      <c r="AZ13" s="504"/>
      <c r="BA13" s="504"/>
      <c r="BB13" s="504"/>
      <c r="BC13" s="504"/>
      <c r="BD13" s="504"/>
      <c r="BE13" s="504"/>
      <c r="BF13" s="504"/>
      <c r="BG13" s="504"/>
      <c r="BH13" s="504"/>
      <c r="BI13" s="504"/>
      <c r="BJ13" s="504"/>
      <c r="BK13" s="504"/>
      <c r="BL13" s="504"/>
      <c r="BM13" s="505"/>
      <c r="BN13" s="469">
        <v>127875</v>
      </c>
      <c r="BO13" s="470"/>
      <c r="BP13" s="470"/>
      <c r="BQ13" s="470"/>
      <c r="BR13" s="470"/>
      <c r="BS13" s="470"/>
      <c r="BT13" s="470"/>
      <c r="BU13" s="471"/>
      <c r="BV13" s="469">
        <v>378228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13.3</v>
      </c>
      <c r="CU13" s="467"/>
      <c r="CV13" s="467"/>
      <c r="CW13" s="467"/>
      <c r="CX13" s="467"/>
      <c r="CY13" s="467"/>
      <c r="CZ13" s="467"/>
      <c r="DA13" s="468"/>
      <c r="DB13" s="466">
        <v>15</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70091</v>
      </c>
      <c r="S14" s="554"/>
      <c r="T14" s="554"/>
      <c r="U14" s="554"/>
      <c r="V14" s="555"/>
      <c r="W14" s="459"/>
      <c r="X14" s="460"/>
      <c r="Y14" s="460"/>
      <c r="Z14" s="460"/>
      <c r="AA14" s="460"/>
      <c r="AB14" s="449"/>
      <c r="AC14" s="556">
        <v>1.8</v>
      </c>
      <c r="AD14" s="557"/>
      <c r="AE14" s="557"/>
      <c r="AF14" s="557"/>
      <c r="AG14" s="558"/>
      <c r="AH14" s="556">
        <v>2.2000000000000002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110.3</v>
      </c>
      <c r="CU14" s="568"/>
      <c r="CV14" s="568"/>
      <c r="CW14" s="568"/>
      <c r="CX14" s="568"/>
      <c r="CY14" s="568"/>
      <c r="CZ14" s="568"/>
      <c r="DA14" s="569"/>
      <c r="DB14" s="567">
        <v>131.4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139</v>
      </c>
      <c r="N15" s="561"/>
      <c r="O15" s="561"/>
      <c r="P15" s="561"/>
      <c r="Q15" s="562"/>
      <c r="R15" s="553">
        <v>68649</v>
      </c>
      <c r="S15" s="554"/>
      <c r="T15" s="554"/>
      <c r="U15" s="554"/>
      <c r="V15" s="555"/>
      <c r="W15" s="485" t="s">
        <v>146</v>
      </c>
      <c r="X15" s="486"/>
      <c r="Y15" s="486"/>
      <c r="Z15" s="486"/>
      <c r="AA15" s="486"/>
      <c r="AB15" s="476"/>
      <c r="AC15" s="520">
        <v>10580</v>
      </c>
      <c r="AD15" s="521"/>
      <c r="AE15" s="521"/>
      <c r="AF15" s="521"/>
      <c r="AG15" s="563"/>
      <c r="AH15" s="520">
        <v>9840</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11521011</v>
      </c>
      <c r="BO15" s="433"/>
      <c r="BP15" s="433"/>
      <c r="BQ15" s="433"/>
      <c r="BR15" s="433"/>
      <c r="BS15" s="433"/>
      <c r="BT15" s="433"/>
      <c r="BU15" s="434"/>
      <c r="BV15" s="432">
        <v>11041796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33.4</v>
      </c>
      <c r="AD16" s="557"/>
      <c r="AE16" s="557"/>
      <c r="AF16" s="557"/>
      <c r="AG16" s="558"/>
      <c r="AH16" s="556">
        <v>33.299999999999997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11648567</v>
      </c>
      <c r="BO16" s="470"/>
      <c r="BP16" s="470"/>
      <c r="BQ16" s="470"/>
      <c r="BR16" s="470"/>
      <c r="BS16" s="470"/>
      <c r="BT16" s="470"/>
      <c r="BU16" s="471"/>
      <c r="BV16" s="469">
        <v>11017930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20528</v>
      </c>
      <c r="AD17" s="521"/>
      <c r="AE17" s="521"/>
      <c r="AF17" s="521"/>
      <c r="AG17" s="563"/>
      <c r="AH17" s="520">
        <v>19028</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14838577</v>
      </c>
      <c r="BO17" s="470"/>
      <c r="BP17" s="470"/>
      <c r="BQ17" s="470"/>
      <c r="BR17" s="470"/>
      <c r="BS17" s="470"/>
      <c r="BT17" s="470"/>
      <c r="BU17" s="471"/>
      <c r="BV17" s="469">
        <v>14303666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52.69</v>
      </c>
      <c r="M18" s="585"/>
      <c r="N18" s="585"/>
      <c r="O18" s="585"/>
      <c r="P18" s="585"/>
      <c r="Q18" s="585"/>
      <c r="R18" s="586"/>
      <c r="S18" s="586"/>
      <c r="T18" s="586"/>
      <c r="U18" s="586"/>
      <c r="V18" s="587"/>
      <c r="W18" s="487"/>
      <c r="X18" s="488"/>
      <c r="Y18" s="488"/>
      <c r="Z18" s="488"/>
      <c r="AA18" s="488"/>
      <c r="AB18" s="479"/>
      <c r="AC18" s="588">
        <v>64.8</v>
      </c>
      <c r="AD18" s="589"/>
      <c r="AE18" s="589"/>
      <c r="AF18" s="589"/>
      <c r="AG18" s="590"/>
      <c r="AH18" s="588">
        <v>64.5</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14277454</v>
      </c>
      <c r="BO18" s="470"/>
      <c r="BP18" s="470"/>
      <c r="BQ18" s="470"/>
      <c r="BR18" s="470"/>
      <c r="BS18" s="470"/>
      <c r="BT18" s="470"/>
      <c r="BU18" s="471"/>
      <c r="BV18" s="469">
        <v>14151872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1306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18010076</v>
      </c>
      <c r="BO19" s="470"/>
      <c r="BP19" s="470"/>
      <c r="BQ19" s="470"/>
      <c r="BR19" s="470"/>
      <c r="BS19" s="470"/>
      <c r="BT19" s="470"/>
      <c r="BU19" s="471"/>
      <c r="BV19" s="469">
        <v>17401159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26688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39975195</v>
      </c>
      <c r="BO23" s="470"/>
      <c r="BP23" s="470"/>
      <c r="BQ23" s="470"/>
      <c r="BR23" s="470"/>
      <c r="BS23" s="470"/>
      <c r="BT23" s="470"/>
      <c r="BU23" s="471"/>
      <c r="BV23" s="469">
        <v>41744777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6840</v>
      </c>
      <c r="R24" s="521"/>
      <c r="S24" s="521"/>
      <c r="T24" s="521"/>
      <c r="U24" s="521"/>
      <c r="V24" s="563"/>
      <c r="W24" s="622"/>
      <c r="X24" s="610"/>
      <c r="Y24" s="611"/>
      <c r="Z24" s="519" t="s">
        <v>169</v>
      </c>
      <c r="AA24" s="499"/>
      <c r="AB24" s="499"/>
      <c r="AC24" s="499"/>
      <c r="AD24" s="499"/>
      <c r="AE24" s="499"/>
      <c r="AF24" s="499"/>
      <c r="AG24" s="500"/>
      <c r="AH24" s="520">
        <v>357</v>
      </c>
      <c r="AI24" s="521"/>
      <c r="AJ24" s="521"/>
      <c r="AK24" s="521"/>
      <c r="AL24" s="563"/>
      <c r="AM24" s="520">
        <v>1076712</v>
      </c>
      <c r="AN24" s="521"/>
      <c r="AO24" s="521"/>
      <c r="AP24" s="521"/>
      <c r="AQ24" s="521"/>
      <c r="AR24" s="563"/>
      <c r="AS24" s="520">
        <v>3016</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12290717</v>
      </c>
      <c r="BO24" s="470"/>
      <c r="BP24" s="470"/>
      <c r="BQ24" s="470"/>
      <c r="BR24" s="470"/>
      <c r="BS24" s="470"/>
      <c r="BT24" s="470"/>
      <c r="BU24" s="471"/>
      <c r="BV24" s="469">
        <v>12966043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6227</v>
      </c>
      <c r="R25" s="521"/>
      <c r="S25" s="521"/>
      <c r="T25" s="521"/>
      <c r="U25" s="521"/>
      <c r="V25" s="563"/>
      <c r="W25" s="622"/>
      <c r="X25" s="610"/>
      <c r="Y25" s="611"/>
      <c r="Z25" s="519" t="s">
        <v>172</v>
      </c>
      <c r="AA25" s="499"/>
      <c r="AB25" s="499"/>
      <c r="AC25" s="499"/>
      <c r="AD25" s="499"/>
      <c r="AE25" s="499"/>
      <c r="AF25" s="499"/>
      <c r="AG25" s="500"/>
      <c r="AH25" s="520" t="s">
        <v>138</v>
      </c>
      <c r="AI25" s="521"/>
      <c r="AJ25" s="521"/>
      <c r="AK25" s="521"/>
      <c r="AL25" s="563"/>
      <c r="AM25" s="520" t="s">
        <v>138</v>
      </c>
      <c r="AN25" s="521"/>
      <c r="AO25" s="521"/>
      <c r="AP25" s="521"/>
      <c r="AQ25" s="521"/>
      <c r="AR25" s="563"/>
      <c r="AS25" s="520" t="s">
        <v>138</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4531684</v>
      </c>
      <c r="BO25" s="433"/>
      <c r="BP25" s="433"/>
      <c r="BQ25" s="433"/>
      <c r="BR25" s="433"/>
      <c r="BS25" s="433"/>
      <c r="BT25" s="433"/>
      <c r="BU25" s="434"/>
      <c r="BV25" s="432">
        <v>3912009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174</v>
      </c>
      <c r="F26" s="499"/>
      <c r="G26" s="499"/>
      <c r="H26" s="499"/>
      <c r="I26" s="499"/>
      <c r="J26" s="499"/>
      <c r="K26" s="500"/>
      <c r="L26" s="520">
        <v>1</v>
      </c>
      <c r="M26" s="521"/>
      <c r="N26" s="521"/>
      <c r="O26" s="521"/>
      <c r="P26" s="563"/>
      <c r="Q26" s="520">
        <v>6028</v>
      </c>
      <c r="R26" s="521"/>
      <c r="S26" s="521"/>
      <c r="T26" s="521"/>
      <c r="U26" s="521"/>
      <c r="V26" s="563"/>
      <c r="W26" s="622"/>
      <c r="X26" s="610"/>
      <c r="Y26" s="611"/>
      <c r="Z26" s="519" t="s">
        <v>175</v>
      </c>
      <c r="AA26" s="632"/>
      <c r="AB26" s="632"/>
      <c r="AC26" s="632"/>
      <c r="AD26" s="632"/>
      <c r="AE26" s="632"/>
      <c r="AF26" s="632"/>
      <c r="AG26" s="633"/>
      <c r="AH26" s="520">
        <v>1</v>
      </c>
      <c r="AI26" s="521"/>
      <c r="AJ26" s="521"/>
      <c r="AK26" s="521"/>
      <c r="AL26" s="563"/>
      <c r="AM26" s="520" t="s">
        <v>176</v>
      </c>
      <c r="AN26" s="521"/>
      <c r="AO26" s="521"/>
      <c r="AP26" s="521"/>
      <c r="AQ26" s="521"/>
      <c r="AR26" s="563"/>
      <c r="AS26" s="520" t="s">
        <v>176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178</v>
      </c>
      <c r="F27" s="499"/>
      <c r="G27" s="499"/>
      <c r="H27" s="499"/>
      <c r="I27" s="499"/>
      <c r="J27" s="499"/>
      <c r="K27" s="500"/>
      <c r="L27" s="520">
        <v>1</v>
      </c>
      <c r="M27" s="521"/>
      <c r="N27" s="521"/>
      <c r="O27" s="521"/>
      <c r="P27" s="563"/>
      <c r="Q27" s="520">
        <v>4200</v>
      </c>
      <c r="R27" s="521"/>
      <c r="S27" s="521"/>
      <c r="T27" s="521"/>
      <c r="U27" s="521"/>
      <c r="V27" s="563"/>
      <c r="W27" s="622"/>
      <c r="X27" s="610"/>
      <c r="Y27" s="611"/>
      <c r="Z27" s="519" t="s">
        <v>179</v>
      </c>
      <c r="AA27" s="499"/>
      <c r="AB27" s="499"/>
      <c r="AC27" s="499"/>
      <c r="AD27" s="499"/>
      <c r="AE27" s="499"/>
      <c r="AF27" s="499"/>
      <c r="AG27" s="500"/>
      <c r="AH27" s="520">
        <v>73</v>
      </c>
      <c r="AI27" s="521"/>
      <c r="AJ27" s="521"/>
      <c r="AK27" s="521"/>
      <c r="AL27" s="563"/>
      <c r="AM27" s="520">
        <v>233226</v>
      </c>
      <c r="AN27" s="521"/>
      <c r="AO27" s="521"/>
      <c r="AP27" s="521"/>
      <c r="AQ27" s="521"/>
      <c r="AR27" s="563"/>
      <c r="AS27" s="520">
        <v>3195</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601364</v>
      </c>
      <c r="BO27" s="646"/>
      <c r="BP27" s="646"/>
      <c r="BQ27" s="646"/>
      <c r="BR27" s="646"/>
      <c r="BS27" s="646"/>
      <c r="BT27" s="646"/>
      <c r="BU27" s="647"/>
      <c r="BV27" s="645">
        <v>601352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181</v>
      </c>
      <c r="F28" s="499"/>
      <c r="G28" s="499"/>
      <c r="H28" s="499"/>
      <c r="I28" s="499"/>
      <c r="J28" s="499"/>
      <c r="K28" s="500"/>
      <c r="L28" s="520">
        <v>1</v>
      </c>
      <c r="M28" s="521"/>
      <c r="N28" s="521"/>
      <c r="O28" s="521"/>
      <c r="P28" s="563"/>
      <c r="Q28" s="520">
        <v>3570</v>
      </c>
      <c r="R28" s="521"/>
      <c r="S28" s="521"/>
      <c r="T28" s="521"/>
      <c r="U28" s="521"/>
      <c r="V28" s="563"/>
      <c r="W28" s="622"/>
      <c r="X28" s="610"/>
      <c r="Y28" s="611"/>
      <c r="Z28" s="519" t="s">
        <v>182</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1673191</v>
      </c>
      <c r="BO28" s="433"/>
      <c r="BP28" s="433"/>
      <c r="BQ28" s="433"/>
      <c r="BR28" s="433"/>
      <c r="BS28" s="433"/>
      <c r="BT28" s="433"/>
      <c r="BU28" s="434"/>
      <c r="BV28" s="432">
        <v>1371040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184</v>
      </c>
      <c r="F29" s="499"/>
      <c r="G29" s="499"/>
      <c r="H29" s="499"/>
      <c r="I29" s="499"/>
      <c r="J29" s="499"/>
      <c r="K29" s="500"/>
      <c r="L29" s="520">
        <v>16</v>
      </c>
      <c r="M29" s="521"/>
      <c r="N29" s="521"/>
      <c r="O29" s="521"/>
      <c r="P29" s="563"/>
      <c r="Q29" s="520">
        <v>3255</v>
      </c>
      <c r="R29" s="521"/>
      <c r="S29" s="521"/>
      <c r="T29" s="521"/>
      <c r="U29" s="521"/>
      <c r="V29" s="563"/>
      <c r="W29" s="623"/>
      <c r="X29" s="624"/>
      <c r="Y29" s="625"/>
      <c r="Z29" s="519" t="s">
        <v>185</v>
      </c>
      <c r="AA29" s="499"/>
      <c r="AB29" s="499"/>
      <c r="AC29" s="499"/>
      <c r="AD29" s="499"/>
      <c r="AE29" s="499"/>
      <c r="AF29" s="499"/>
      <c r="AG29" s="500"/>
      <c r="AH29" s="520">
        <v>430</v>
      </c>
      <c r="AI29" s="521"/>
      <c r="AJ29" s="521"/>
      <c r="AK29" s="521"/>
      <c r="AL29" s="563"/>
      <c r="AM29" s="520">
        <v>1309938</v>
      </c>
      <c r="AN29" s="521"/>
      <c r="AO29" s="521"/>
      <c r="AP29" s="521"/>
      <c r="AQ29" s="521"/>
      <c r="AR29" s="563"/>
      <c r="AS29" s="520">
        <v>3046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2864830</v>
      </c>
      <c r="BO29" s="470"/>
      <c r="BP29" s="470"/>
      <c r="BQ29" s="470"/>
      <c r="BR29" s="470"/>
      <c r="BS29" s="470"/>
      <c r="BT29" s="470"/>
      <c r="BU29" s="471"/>
      <c r="BV29" s="469">
        <v>2374368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629673</v>
      </c>
      <c r="BO30" s="646"/>
      <c r="BP30" s="646"/>
      <c r="BQ30" s="646"/>
      <c r="BR30" s="646"/>
      <c r="BS30" s="646"/>
      <c r="BT30" s="646"/>
      <c r="BU30" s="647"/>
      <c r="BV30" s="645">
        <v>889854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194</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194</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滋賀県市町村職員退職手当組合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栗東市スポーツ協会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湖南広域行政組合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栗東都市整備</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栗東墓地公園特別会計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滋賀県市町村職員研修センター</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アグリの郷栗東</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f>IF(E37="","",C36+1)</f>
        <v>4</v>
      </c>
      <c r="D37" s="658"/>
      <c r="E37" s="659" t="str">
        <f>IF('各会計、関係団体の財政状況及び健全化判断比率'!B10="","",'各会計、関係団体の財政状況及び健全化判断比率'!B10)</f>
        <v>大津湖南都市計画事業栗東新都心土地区画整理事業特別会計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滋賀県後期高齢者医療広域連合一般会計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滋賀県後期高齢者医療広域連合後期高齢者医療特別会計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2qDhfyix54A92GZpAv7UEn3apVE2ToaRLVzNOTA9FWndF5s37fobQhLlUDRmTE/gRWDFaXGpMcfZB2QyjhMttw==" saltValue="dScAevJsMscJeT2dWWl2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50" t="s">
        <v>565</v>
      </c>
      <c r="D34" s="1250"/>
      <c r="E34" s="1251"/>
      <c r="F34" s="32">
        <v>13.19</v>
      </c>
      <c r="G34" s="33">
        <v>12.58</v>
      </c>
      <c r="H34" s="33">
        <v>12.18</v>
      </c>
      <c r="I34" s="33">
        <v>9.49</v>
      </c>
      <c r="J34" s="34">
        <v>7.92</v>
      </c>
      <c r="K34" s="22"/>
      <c r="L34" s="22"/>
      <c r="M34" s="22"/>
      <c r="N34" s="22"/>
      <c r="O34" s="22"/>
      <c r="P34" s="22"/>
    </row>
    <row r="35" spans="1:16" ht="39" customHeight="1">
      <c r="A35" s="22"/>
      <c r="B35" s="35"/>
      <c r="C35" s="1244" t="s">
        <v>566</v>
      </c>
      <c r="D35" s="1245"/>
      <c r="E35" s="1246"/>
      <c r="F35" s="36">
        <v>2.56</v>
      </c>
      <c r="G35" s="37">
        <v>5.84</v>
      </c>
      <c r="H35" s="37">
        <v>6.09</v>
      </c>
      <c r="I35" s="37">
        <v>6.02</v>
      </c>
      <c r="J35" s="38">
        <v>5.9</v>
      </c>
      <c r="K35" s="22"/>
      <c r="L35" s="22"/>
      <c r="M35" s="22"/>
      <c r="N35" s="22"/>
      <c r="O35" s="22"/>
      <c r="P35" s="22"/>
    </row>
    <row r="36" spans="1:16" ht="39" customHeight="1">
      <c r="A36" s="22"/>
      <c r="B36" s="35"/>
      <c r="C36" s="1244" t="s">
        <v>567</v>
      </c>
      <c r="D36" s="1245"/>
      <c r="E36" s="1246"/>
      <c r="F36" s="36">
        <v>2.97</v>
      </c>
      <c r="G36" s="37">
        <v>3.84</v>
      </c>
      <c r="H36" s="37">
        <v>3.56</v>
      </c>
      <c r="I36" s="37">
        <v>3.59</v>
      </c>
      <c r="J36" s="38">
        <v>3.54</v>
      </c>
      <c r="K36" s="22"/>
      <c r="L36" s="22"/>
      <c r="M36" s="22"/>
      <c r="N36" s="22"/>
      <c r="O36" s="22"/>
      <c r="P36" s="22"/>
    </row>
    <row r="37" spans="1:16" ht="39" customHeight="1">
      <c r="A37" s="22"/>
      <c r="B37" s="35"/>
      <c r="C37" s="1244" t="s">
        <v>568</v>
      </c>
      <c r="D37" s="1245"/>
      <c r="E37" s="1246"/>
      <c r="F37" s="36">
        <v>3.33</v>
      </c>
      <c r="G37" s="37">
        <v>2.99</v>
      </c>
      <c r="H37" s="37">
        <v>3.57</v>
      </c>
      <c r="I37" s="37">
        <v>4.3600000000000003</v>
      </c>
      <c r="J37" s="38">
        <v>2.96</v>
      </c>
      <c r="K37" s="22"/>
      <c r="L37" s="22"/>
      <c r="M37" s="22"/>
      <c r="N37" s="22"/>
      <c r="O37" s="22"/>
      <c r="P37" s="22"/>
    </row>
    <row r="38" spans="1:16" ht="39" customHeight="1">
      <c r="A38" s="22"/>
      <c r="B38" s="35"/>
      <c r="C38" s="1244" t="s">
        <v>569</v>
      </c>
      <c r="D38" s="1245"/>
      <c r="E38" s="1246"/>
      <c r="F38" s="36">
        <v>0.69</v>
      </c>
      <c r="G38" s="37">
        <v>0.48</v>
      </c>
      <c r="H38" s="37">
        <v>0.6</v>
      </c>
      <c r="I38" s="37">
        <v>0.42</v>
      </c>
      <c r="J38" s="38">
        <v>0.67</v>
      </c>
      <c r="K38" s="22"/>
      <c r="L38" s="22"/>
      <c r="M38" s="22"/>
      <c r="N38" s="22"/>
      <c r="O38" s="22"/>
      <c r="P38" s="22"/>
    </row>
    <row r="39" spans="1:16" ht="39" customHeight="1">
      <c r="A39" s="22"/>
      <c r="B39" s="35"/>
      <c r="C39" s="1244" t="s">
        <v>570</v>
      </c>
      <c r="D39" s="1245"/>
      <c r="E39" s="1246"/>
      <c r="F39" s="36">
        <v>0.12</v>
      </c>
      <c r="G39" s="37">
        <v>0.15</v>
      </c>
      <c r="H39" s="37">
        <v>0.13</v>
      </c>
      <c r="I39" s="37">
        <v>0.11</v>
      </c>
      <c r="J39" s="38">
        <v>0.12</v>
      </c>
      <c r="K39" s="22"/>
      <c r="L39" s="22"/>
      <c r="M39" s="22"/>
      <c r="N39" s="22"/>
      <c r="O39" s="22"/>
      <c r="P39" s="22"/>
    </row>
    <row r="40" spans="1:16" ht="39" customHeight="1">
      <c r="A40" s="22"/>
      <c r="B40" s="35"/>
      <c r="C40" s="1244" t="s">
        <v>571</v>
      </c>
      <c r="D40" s="1245"/>
      <c r="E40" s="1246"/>
      <c r="F40" s="36">
        <v>0.04</v>
      </c>
      <c r="G40" s="37">
        <v>0.03</v>
      </c>
      <c r="H40" s="37">
        <v>0.04</v>
      </c>
      <c r="I40" s="37">
        <v>0.04</v>
      </c>
      <c r="J40" s="38">
        <v>0.04</v>
      </c>
      <c r="K40" s="22"/>
      <c r="L40" s="22"/>
      <c r="M40" s="22"/>
      <c r="N40" s="22"/>
      <c r="O40" s="22"/>
      <c r="P40" s="22"/>
    </row>
    <row r="41" spans="1:16" ht="39" customHeight="1">
      <c r="A41" s="22"/>
      <c r="B41" s="35"/>
      <c r="C41" s="1244" t="s">
        <v>572</v>
      </c>
      <c r="D41" s="1245"/>
      <c r="E41" s="1246"/>
      <c r="F41" s="36">
        <v>0.03</v>
      </c>
      <c r="G41" s="37">
        <v>0.03</v>
      </c>
      <c r="H41" s="37">
        <v>0.01</v>
      </c>
      <c r="I41" s="37">
        <v>0.02</v>
      </c>
      <c r="J41" s="38">
        <v>0.02</v>
      </c>
      <c r="K41" s="22"/>
      <c r="L41" s="22"/>
      <c r="M41" s="22"/>
      <c r="N41" s="22"/>
      <c r="O41" s="22"/>
      <c r="P41" s="22"/>
    </row>
    <row r="42" spans="1:16" ht="39" customHeight="1">
      <c r="A42" s="22"/>
      <c r="B42" s="39"/>
      <c r="C42" s="1244" t="s">
        <v>573</v>
      </c>
      <c r="D42" s="1245"/>
      <c r="E42" s="1246"/>
      <c r="F42" s="36" t="s">
        <v>531</v>
      </c>
      <c r="G42" s="37" t="s">
        <v>531</v>
      </c>
      <c r="H42" s="37" t="s">
        <v>531</v>
      </c>
      <c r="I42" s="37" t="s">
        <v>531</v>
      </c>
      <c r="J42" s="38" t="s">
        <v>531</v>
      </c>
      <c r="K42" s="22"/>
      <c r="L42" s="22"/>
      <c r="M42" s="22"/>
      <c r="N42" s="22"/>
      <c r="O42" s="22"/>
      <c r="P42" s="22"/>
    </row>
    <row r="43" spans="1:16" ht="39" customHeight="1" thickBot="1">
      <c r="A43" s="22"/>
      <c r="B43" s="40"/>
      <c r="C43" s="1247" t="s">
        <v>574</v>
      </c>
      <c r="D43" s="1248"/>
      <c r="E43" s="1249"/>
      <c r="F43" s="41">
        <v>0.04</v>
      </c>
      <c r="G43" s="42">
        <v>0.04</v>
      </c>
      <c r="H43" s="42">
        <v>0.03</v>
      </c>
      <c r="I43" s="42">
        <v>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6fVkyG5VHA29hjzz0s7ns0auZNng/nSFwTfzNN2kFYtuxffKfp6L8DU8um3F7Yf88dCG0KKnXgdQLnteyU/tg==" saltValue="nUUEaFPzF4o+X53TIQcn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52" t="s">
        <v>11</v>
      </c>
      <c r="C45" s="1253"/>
      <c r="D45" s="58"/>
      <c r="E45" s="1258" t="s">
        <v>12</v>
      </c>
      <c r="F45" s="1258"/>
      <c r="G45" s="1258"/>
      <c r="H45" s="1258"/>
      <c r="I45" s="1258"/>
      <c r="J45" s="1259"/>
      <c r="K45" s="59">
        <v>3993</v>
      </c>
      <c r="L45" s="60">
        <v>4279</v>
      </c>
      <c r="M45" s="60">
        <v>3993</v>
      </c>
      <c r="N45" s="60">
        <v>3971</v>
      </c>
      <c r="O45" s="61">
        <v>3744</v>
      </c>
      <c r="P45" s="48"/>
      <c r="Q45" s="48"/>
      <c r="R45" s="48"/>
      <c r="S45" s="48"/>
      <c r="T45" s="48"/>
      <c r="U45" s="48"/>
    </row>
    <row r="46" spans="1:21" ht="30.75" customHeight="1">
      <c r="A46" s="48"/>
      <c r="B46" s="1254"/>
      <c r="C46" s="1255"/>
      <c r="D46" s="62"/>
      <c r="E46" s="1260" t="s">
        <v>13</v>
      </c>
      <c r="F46" s="1260"/>
      <c r="G46" s="1260"/>
      <c r="H46" s="1260"/>
      <c r="I46" s="1260"/>
      <c r="J46" s="1261"/>
      <c r="K46" s="63" t="s">
        <v>531</v>
      </c>
      <c r="L46" s="64" t="s">
        <v>531</v>
      </c>
      <c r="M46" s="64" t="s">
        <v>531</v>
      </c>
      <c r="N46" s="64" t="s">
        <v>531</v>
      </c>
      <c r="O46" s="65" t="s">
        <v>531</v>
      </c>
      <c r="P46" s="48"/>
      <c r="Q46" s="48"/>
      <c r="R46" s="48"/>
      <c r="S46" s="48"/>
      <c r="T46" s="48"/>
      <c r="U46" s="48"/>
    </row>
    <row r="47" spans="1:21" ht="30.75" customHeight="1">
      <c r="A47" s="48"/>
      <c r="B47" s="1254"/>
      <c r="C47" s="1255"/>
      <c r="D47" s="62"/>
      <c r="E47" s="1260" t="s">
        <v>14</v>
      </c>
      <c r="F47" s="1260"/>
      <c r="G47" s="1260"/>
      <c r="H47" s="1260"/>
      <c r="I47" s="1260"/>
      <c r="J47" s="1261"/>
      <c r="K47" s="63" t="s">
        <v>531</v>
      </c>
      <c r="L47" s="64" t="s">
        <v>531</v>
      </c>
      <c r="M47" s="64" t="s">
        <v>531</v>
      </c>
      <c r="N47" s="64" t="s">
        <v>531</v>
      </c>
      <c r="O47" s="65" t="s">
        <v>531</v>
      </c>
      <c r="P47" s="48"/>
      <c r="Q47" s="48"/>
      <c r="R47" s="48"/>
      <c r="S47" s="48"/>
      <c r="T47" s="48"/>
      <c r="U47" s="48"/>
    </row>
    <row r="48" spans="1:21" ht="30.75" customHeight="1">
      <c r="A48" s="48"/>
      <c r="B48" s="1254"/>
      <c r="C48" s="1255"/>
      <c r="D48" s="62"/>
      <c r="E48" s="1260" t="s">
        <v>15</v>
      </c>
      <c r="F48" s="1260"/>
      <c r="G48" s="1260"/>
      <c r="H48" s="1260"/>
      <c r="I48" s="1260"/>
      <c r="J48" s="1261"/>
      <c r="K48" s="63">
        <v>294</v>
      </c>
      <c r="L48" s="64">
        <v>305</v>
      </c>
      <c r="M48" s="64">
        <v>275</v>
      </c>
      <c r="N48" s="64">
        <v>248</v>
      </c>
      <c r="O48" s="65">
        <v>271</v>
      </c>
      <c r="P48" s="48"/>
      <c r="Q48" s="48"/>
      <c r="R48" s="48"/>
      <c r="S48" s="48"/>
      <c r="T48" s="48"/>
      <c r="U48" s="48"/>
    </row>
    <row r="49" spans="1:21" ht="30.75" customHeight="1">
      <c r="A49" s="48"/>
      <c r="B49" s="1254"/>
      <c r="C49" s="1255"/>
      <c r="D49" s="62"/>
      <c r="E49" s="1260" t="s">
        <v>16</v>
      </c>
      <c r="F49" s="1260"/>
      <c r="G49" s="1260"/>
      <c r="H49" s="1260"/>
      <c r="I49" s="1260"/>
      <c r="J49" s="1261"/>
      <c r="K49" s="63">
        <v>63</v>
      </c>
      <c r="L49" s="64">
        <v>75</v>
      </c>
      <c r="M49" s="64">
        <v>77</v>
      </c>
      <c r="N49" s="64">
        <v>73</v>
      </c>
      <c r="O49" s="65">
        <v>72</v>
      </c>
      <c r="P49" s="48"/>
      <c r="Q49" s="48"/>
      <c r="R49" s="48"/>
      <c r="S49" s="48"/>
      <c r="T49" s="48"/>
      <c r="U49" s="48"/>
    </row>
    <row r="50" spans="1:21" ht="30.75" customHeight="1">
      <c r="A50" s="48"/>
      <c r="B50" s="1254"/>
      <c r="C50" s="1255"/>
      <c r="D50" s="62"/>
      <c r="E50" s="1260" t="s">
        <v>17</v>
      </c>
      <c r="F50" s="1260"/>
      <c r="G50" s="1260"/>
      <c r="H50" s="1260"/>
      <c r="I50" s="1260"/>
      <c r="J50" s="1261"/>
      <c r="K50" s="63">
        <v>134</v>
      </c>
      <c r="L50" s="64">
        <v>113</v>
      </c>
      <c r="M50" s="64">
        <v>121</v>
      </c>
      <c r="N50" s="64">
        <v>124</v>
      </c>
      <c r="O50" s="65">
        <v>69</v>
      </c>
      <c r="P50" s="48"/>
      <c r="Q50" s="48"/>
      <c r="R50" s="48"/>
      <c r="S50" s="48"/>
      <c r="T50" s="48"/>
      <c r="U50" s="48"/>
    </row>
    <row r="51" spans="1:21" ht="30.75" customHeight="1">
      <c r="A51" s="48"/>
      <c r="B51" s="1256"/>
      <c r="C51" s="1257"/>
      <c r="D51" s="66"/>
      <c r="E51" s="1260" t="s">
        <v>18</v>
      </c>
      <c r="F51" s="1260"/>
      <c r="G51" s="1260"/>
      <c r="H51" s="1260"/>
      <c r="I51" s="1260"/>
      <c r="J51" s="1261"/>
      <c r="K51" s="63" t="s">
        <v>531</v>
      </c>
      <c r="L51" s="64" t="s">
        <v>531</v>
      </c>
      <c r="M51" s="64" t="s">
        <v>531</v>
      </c>
      <c r="N51" s="64" t="s">
        <v>531</v>
      </c>
      <c r="O51" s="65" t="s">
        <v>531</v>
      </c>
      <c r="P51" s="48"/>
      <c r="Q51" s="48"/>
      <c r="R51" s="48"/>
      <c r="S51" s="48"/>
      <c r="T51" s="48"/>
      <c r="U51" s="48"/>
    </row>
    <row r="52" spans="1:21" ht="30.75" customHeight="1">
      <c r="A52" s="48"/>
      <c r="B52" s="1262" t="s">
        <v>19</v>
      </c>
      <c r="C52" s="1263"/>
      <c r="D52" s="66"/>
      <c r="E52" s="1260" t="s">
        <v>20</v>
      </c>
      <c r="F52" s="1260"/>
      <c r="G52" s="1260"/>
      <c r="H52" s="1260"/>
      <c r="I52" s="1260"/>
      <c r="J52" s="1261"/>
      <c r="K52" s="63">
        <v>2538</v>
      </c>
      <c r="L52" s="64">
        <v>2660</v>
      </c>
      <c r="M52" s="64">
        <v>2646</v>
      </c>
      <c r="N52" s="64">
        <v>2689</v>
      </c>
      <c r="O52" s="65">
        <v>2536</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1946</v>
      </c>
      <c r="L53" s="69">
        <v>2112</v>
      </c>
      <c r="M53" s="69">
        <v>1820</v>
      </c>
      <c r="N53" s="69">
        <v>1727</v>
      </c>
      <c r="O53" s="70">
        <v>1620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68" t="s">
        <v>25</v>
      </c>
      <c r="C57" s="1269"/>
      <c r="D57" s="1272" t="s">
        <v>26</v>
      </c>
      <c r="E57" s="1273"/>
      <c r="F57" s="1273"/>
      <c r="G57" s="1273"/>
      <c r="H57" s="1273"/>
      <c r="I57" s="1273"/>
      <c r="J57" s="1274"/>
      <c r="K57" s="83" t="s">
        <v>585</v>
      </c>
      <c r="L57" s="84" t="s">
        <v>585</v>
      </c>
      <c r="M57" s="84" t="s">
        <v>585</v>
      </c>
      <c r="N57" s="84" t="s">
        <v>585</v>
      </c>
      <c r="O57" s="85" t="s">
        <v>585</v>
      </c>
    </row>
    <row r="58" spans="1:21" ht="31.5" customHeight="1" thickBot="1">
      <c r="B58" s="1270"/>
      <c r="C58" s="1271"/>
      <c r="D58" s="1275" t="s">
        <v>27</v>
      </c>
      <c r="E58" s="1276"/>
      <c r="F58" s="1276"/>
      <c r="G58" s="1276"/>
      <c r="H58" s="1276"/>
      <c r="I58" s="1276"/>
      <c r="J58" s="1277"/>
      <c r="K58" s="86" t="s">
        <v>585</v>
      </c>
      <c r="L58" s="87" t="s">
        <v>585</v>
      </c>
      <c r="M58" s="87" t="s">
        <v>585</v>
      </c>
      <c r="N58" s="87" t="s">
        <v>585</v>
      </c>
      <c r="O58" s="88" t="s">
        <v>585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wfTSzYYaxpCfAom3nJ9gkdSTuGAMpN06F7/UFxCMaXQvd0XpOu07vHpmX7wD1Ry7xtUKHq2qpY6o56WMT3CnQ==" saltValue="D07Mm4XtH/1Q2Edix3KF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78" t="s">
        <v>30</v>
      </c>
      <c r="C41" s="1279"/>
      <c r="D41" s="102"/>
      <c r="E41" s="1284" t="s">
        <v>31</v>
      </c>
      <c r="F41" s="1284"/>
      <c r="G41" s="1284"/>
      <c r="H41" s="1285"/>
      <c r="I41" s="103">
        <v>46232</v>
      </c>
      <c r="J41" s="104">
        <v>45663</v>
      </c>
      <c r="K41" s="104">
        <v>44013</v>
      </c>
      <c r="L41" s="104">
        <v>41776</v>
      </c>
      <c r="M41" s="105">
        <v>39997</v>
      </c>
    </row>
    <row r="42" spans="2:13" ht="27.75" customHeight="1">
      <c r="B42" s="1280"/>
      <c r="C42" s="1281"/>
      <c r="D42" s="106"/>
      <c r="E42" s="1286" t="s">
        <v>32</v>
      </c>
      <c r="F42" s="1286"/>
      <c r="G42" s="1286"/>
      <c r="H42" s="1287"/>
      <c r="I42" s="107">
        <v>1153</v>
      </c>
      <c r="J42" s="108">
        <v>1091</v>
      </c>
      <c r="K42" s="108">
        <v>967</v>
      </c>
      <c r="L42" s="108">
        <v>843</v>
      </c>
      <c r="M42" s="109">
        <v>719</v>
      </c>
    </row>
    <row r="43" spans="2:13" ht="27.75" customHeight="1">
      <c r="B43" s="1280"/>
      <c r="C43" s="1281"/>
      <c r="D43" s="106"/>
      <c r="E43" s="1286" t="s">
        <v>33</v>
      </c>
      <c r="F43" s="1286"/>
      <c r="G43" s="1286"/>
      <c r="H43" s="1287"/>
      <c r="I43" s="107">
        <v>5448</v>
      </c>
      <c r="J43" s="108">
        <v>5173</v>
      </c>
      <c r="K43" s="108">
        <v>4534</v>
      </c>
      <c r="L43" s="108">
        <v>4200</v>
      </c>
      <c r="M43" s="109">
        <v>3750</v>
      </c>
    </row>
    <row r="44" spans="2:13" ht="27.75" customHeight="1">
      <c r="B44" s="1280"/>
      <c r="C44" s="1281"/>
      <c r="D44" s="106"/>
      <c r="E44" s="1286" t="s">
        <v>34</v>
      </c>
      <c r="F44" s="1286"/>
      <c r="G44" s="1286"/>
      <c r="H44" s="1287"/>
      <c r="I44" s="107">
        <v>690</v>
      </c>
      <c r="J44" s="108">
        <v>656</v>
      </c>
      <c r="K44" s="108">
        <v>628</v>
      </c>
      <c r="L44" s="108">
        <v>584</v>
      </c>
      <c r="M44" s="109">
        <v>561</v>
      </c>
    </row>
    <row r="45" spans="2:13" ht="27.75" customHeight="1">
      <c r="B45" s="1280"/>
      <c r="C45" s="1281"/>
      <c r="D45" s="106"/>
      <c r="E45" s="1286" t="s">
        <v>35</v>
      </c>
      <c r="F45" s="1286"/>
      <c r="G45" s="1286"/>
      <c r="H45" s="1287"/>
      <c r="I45" s="107">
        <v>930</v>
      </c>
      <c r="J45" s="108">
        <v>932</v>
      </c>
      <c r="K45" s="108">
        <v>134</v>
      </c>
      <c r="L45" s="108">
        <v>2</v>
      </c>
      <c r="M45" s="109" t="s">
        <v>531</v>
      </c>
    </row>
    <row r="46" spans="2:13" ht="27.75" customHeight="1">
      <c r="B46" s="1280"/>
      <c r="C46" s="1281"/>
      <c r="D46" s="110"/>
      <c r="E46" s="1286" t="s">
        <v>36</v>
      </c>
      <c r="F46" s="1286"/>
      <c r="G46" s="1286"/>
      <c r="H46" s="1287"/>
      <c r="I46" s="107" t="s">
        <v>531</v>
      </c>
      <c r="J46" s="108" t="s">
        <v>531</v>
      </c>
      <c r="K46" s="108" t="s">
        <v>531</v>
      </c>
      <c r="L46" s="108" t="s">
        <v>531</v>
      </c>
      <c r="M46" s="109" t="s">
        <v>531</v>
      </c>
    </row>
    <row r="47" spans="2:13" ht="27.75" customHeight="1">
      <c r="B47" s="1280"/>
      <c r="C47" s="1281"/>
      <c r="D47" s="111"/>
      <c r="E47" s="1288" t="s">
        <v>37</v>
      </c>
      <c r="F47" s="1289"/>
      <c r="G47" s="1289"/>
      <c r="H47" s="1290"/>
      <c r="I47" s="107" t="s">
        <v>531</v>
      </c>
      <c r="J47" s="108" t="s">
        <v>531</v>
      </c>
      <c r="K47" s="108" t="s">
        <v>531</v>
      </c>
      <c r="L47" s="108" t="s">
        <v>531</v>
      </c>
      <c r="M47" s="109" t="s">
        <v>531</v>
      </c>
    </row>
    <row r="48" spans="2:13" ht="27.75" customHeight="1">
      <c r="B48" s="1280"/>
      <c r="C48" s="1281"/>
      <c r="D48" s="106"/>
      <c r="E48" s="1286" t="s">
        <v>38</v>
      </c>
      <c r="F48" s="1286"/>
      <c r="G48" s="1286"/>
      <c r="H48" s="1287"/>
      <c r="I48" s="107" t="s">
        <v>531</v>
      </c>
      <c r="J48" s="108" t="s">
        <v>531</v>
      </c>
      <c r="K48" s="108" t="s">
        <v>531</v>
      </c>
      <c r="L48" s="108" t="s">
        <v>531</v>
      </c>
      <c r="M48" s="109" t="s">
        <v>531</v>
      </c>
    </row>
    <row r="49" spans="2:13" ht="27.75" customHeight="1">
      <c r="B49" s="1282"/>
      <c r="C49" s="1283"/>
      <c r="D49" s="106"/>
      <c r="E49" s="1286" t="s">
        <v>39</v>
      </c>
      <c r="F49" s="1286"/>
      <c r="G49" s="1286"/>
      <c r="H49" s="1287"/>
      <c r="I49" s="107" t="s">
        <v>531</v>
      </c>
      <c r="J49" s="108" t="s">
        <v>531</v>
      </c>
      <c r="K49" s="108" t="s">
        <v>531</v>
      </c>
      <c r="L49" s="108" t="s">
        <v>531</v>
      </c>
      <c r="M49" s="109" t="s">
        <v>531</v>
      </c>
    </row>
    <row r="50" spans="2:13" ht="27.75" customHeight="1">
      <c r="B50" s="1291" t="s">
        <v>40</v>
      </c>
      <c r="C50" s="1292"/>
      <c r="D50" s="112"/>
      <c r="E50" s="1286" t="s">
        <v>41</v>
      </c>
      <c r="F50" s="1286"/>
      <c r="G50" s="1286"/>
      <c r="H50" s="1287"/>
      <c r="I50" s="107">
        <v>4471</v>
      </c>
      <c r="J50" s="108">
        <v>5427</v>
      </c>
      <c r="K50" s="108">
        <v>4703</v>
      </c>
      <c r="L50" s="108">
        <v>5072</v>
      </c>
      <c r="M50" s="109">
        <v>5573</v>
      </c>
    </row>
    <row r="51" spans="2:13" ht="27.75" customHeight="1">
      <c r="B51" s="1280"/>
      <c r="C51" s="1281"/>
      <c r="D51" s="106"/>
      <c r="E51" s="1286" t="s">
        <v>42</v>
      </c>
      <c r="F51" s="1286"/>
      <c r="G51" s="1286"/>
      <c r="H51" s="1287"/>
      <c r="I51" s="107">
        <v>8842</v>
      </c>
      <c r="J51" s="108">
        <v>8765</v>
      </c>
      <c r="K51" s="108">
        <v>8162</v>
      </c>
      <c r="L51" s="108">
        <v>7732</v>
      </c>
      <c r="M51" s="109">
        <v>7350</v>
      </c>
    </row>
    <row r="52" spans="2:13" ht="27.75" customHeight="1">
      <c r="B52" s="1282"/>
      <c r="C52" s="1283"/>
      <c r="D52" s="106"/>
      <c r="E52" s="1286" t="s">
        <v>43</v>
      </c>
      <c r="F52" s="1286"/>
      <c r="G52" s="1286"/>
      <c r="H52" s="1287"/>
      <c r="I52" s="107">
        <v>20054</v>
      </c>
      <c r="J52" s="108">
        <v>19494</v>
      </c>
      <c r="K52" s="108">
        <v>18738</v>
      </c>
      <c r="L52" s="108">
        <v>17809</v>
      </c>
      <c r="M52" s="109">
        <v>17055</v>
      </c>
    </row>
    <row r="53" spans="2:13" ht="27.75" customHeight="1" thickBot="1">
      <c r="B53" s="1293" t="s">
        <v>44</v>
      </c>
      <c r="C53" s="1294"/>
      <c r="D53" s="113"/>
      <c r="E53" s="1295" t="s">
        <v>45</v>
      </c>
      <c r="F53" s="1295"/>
      <c r="G53" s="1295"/>
      <c r="H53" s="1296"/>
      <c r="I53" s="114">
        <v>21087</v>
      </c>
      <c r="J53" s="115">
        <v>19831</v>
      </c>
      <c r="K53" s="115">
        <v>18673</v>
      </c>
      <c r="L53" s="115">
        <v>16792</v>
      </c>
      <c r="M53" s="116">
        <v>15049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hQlEfBCAwL/a0ceDaHDM0ltul/mEJhnJ88pNAfnGs//efJP0M62qhE4rvKrtQog0N1lsVg9XwiZZPB1+HLrJg==" saltValue="Vqmd1q5FsaOJfDAGQxSp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305" t="s">
        <v>48</v>
      </c>
      <c r="D55" s="1305"/>
      <c r="E55" s="1306"/>
      <c r="F55" s="128">
        <v>1116</v>
      </c>
      <c r="G55" s="128">
        <v>1371</v>
      </c>
      <c r="H55" s="129">
        <v>1673</v>
      </c>
    </row>
    <row r="56" spans="2:8" ht="52.5" customHeight="1">
      <c r="B56" s="130"/>
      <c r="C56" s="1307" t="s">
        <v>49</v>
      </c>
      <c r="D56" s="1307"/>
      <c r="E56" s="1308"/>
      <c r="F56" s="131">
        <v>2028</v>
      </c>
      <c r="G56" s="131">
        <v>2374</v>
      </c>
      <c r="H56" s="132">
        <v>2865</v>
      </c>
    </row>
    <row r="57" spans="2:8" ht="53.25" customHeight="1">
      <c r="B57" s="130"/>
      <c r="C57" s="1309" t="s">
        <v>50</v>
      </c>
      <c r="D57" s="1309"/>
      <c r="E57" s="1310"/>
      <c r="F57" s="133">
        <v>1193</v>
      </c>
      <c r="G57" s="133">
        <v>890</v>
      </c>
      <c r="H57" s="134">
        <v>630</v>
      </c>
    </row>
    <row r="58" spans="2:8" ht="45.75" customHeight="1">
      <c r="B58" s="135"/>
      <c r="C58" s="1297" t="s">
        <v>586</v>
      </c>
      <c r="D58" s="1298"/>
      <c r="E58" s="1299"/>
      <c r="F58" s="136">
        <v>317</v>
      </c>
      <c r="G58" s="136">
        <v>315</v>
      </c>
      <c r="H58" s="137">
        <v>317</v>
      </c>
    </row>
    <row r="59" spans="2:8" ht="45.75" customHeight="1">
      <c r="B59" s="135"/>
      <c r="C59" s="1297" t="s">
        <v>587</v>
      </c>
      <c r="D59" s="1298"/>
      <c r="E59" s="1299"/>
      <c r="F59" s="136">
        <v>167</v>
      </c>
      <c r="G59" s="136">
        <v>190</v>
      </c>
      <c r="H59" s="137">
        <v>219</v>
      </c>
    </row>
    <row r="60" spans="2:8" ht="45.75" customHeight="1">
      <c r="B60" s="135"/>
      <c r="C60" s="1297" t="s">
        <v>588</v>
      </c>
      <c r="D60" s="1298"/>
      <c r="E60" s="1299"/>
      <c r="F60" s="136">
        <v>672</v>
      </c>
      <c r="G60" s="136">
        <v>350</v>
      </c>
      <c r="H60" s="137">
        <v>54</v>
      </c>
    </row>
    <row r="61" spans="2:8" ht="45.75" customHeight="1">
      <c r="B61" s="135"/>
      <c r="C61" s="1297" t="s">
        <v>589</v>
      </c>
      <c r="D61" s="1298"/>
      <c r="E61" s="1299"/>
      <c r="F61" s="136">
        <v>18</v>
      </c>
      <c r="G61" s="136">
        <v>18</v>
      </c>
      <c r="H61" s="137">
        <v>18</v>
      </c>
    </row>
    <row r="62" spans="2:8" ht="45.75" customHeight="1" thickBot="1">
      <c r="B62" s="138"/>
      <c r="C62" s="1300" t="s">
        <v>590</v>
      </c>
      <c r="D62" s="1301"/>
      <c r="E62" s="1302"/>
      <c r="F62" s="139">
        <v>10</v>
      </c>
      <c r="G62" s="139">
        <v>10</v>
      </c>
      <c r="H62" s="140">
        <v>10</v>
      </c>
    </row>
    <row r="63" spans="2:8" ht="52.5" customHeight="1" thickBot="1">
      <c r="B63" s="141"/>
      <c r="C63" s="1303" t="s">
        <v>51</v>
      </c>
      <c r="D63" s="1303"/>
      <c r="E63" s="1304"/>
      <c r="F63" s="142">
        <v>4336</v>
      </c>
      <c r="G63" s="142">
        <v>4635</v>
      </c>
      <c r="H63" s="143">
        <v>5168</v>
      </c>
    </row>
    <row r="64" spans="2:8" ht="15" customHeight="1"/>
  </sheetData>
  <sheetProtection algorithmName="SHA-512" hashValue="iHtM/Cvl8atQqdSL/+nUke2ofzm0Setl5ng+l5/InULzFwE0y9XWuEqM06KyCroSSoCXP+Eik7LmQtTgM01GzQ==" saltValue="XFk3TBR871Spz3HJ1pxD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election activeCell="CF41" sqref="CF41"/>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599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600</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601</v>
      </c>
      <c r="AO51" s="1327"/>
      <c r="AP51" s="1327"/>
      <c r="AQ51" s="1327"/>
      <c r="AR51" s="1327"/>
      <c r="AS51" s="1327"/>
      <c r="AT51" s="1327"/>
      <c r="AU51" s="1327"/>
      <c r="AV51" s="1327"/>
      <c r="AW51" s="1327"/>
      <c r="AX51" s="1327"/>
      <c r="AY51" s="1327"/>
      <c r="AZ51" s="1327"/>
      <c r="BA51" s="1327"/>
      <c r="BB51" s="1327" t="s">
        <v>602</v>
      </c>
      <c r="BC51" s="1327"/>
      <c r="BD51" s="1327"/>
      <c r="BE51" s="1327"/>
      <c r="BF51" s="1327"/>
      <c r="BG51" s="1327"/>
      <c r="BH51" s="1327"/>
      <c r="BI51" s="1327"/>
      <c r="BJ51" s="1327"/>
      <c r="BK51" s="1327"/>
      <c r="BL51" s="1327"/>
      <c r="BM51" s="1327"/>
      <c r="BN51" s="1327"/>
      <c r="BO51" s="1327"/>
      <c r="BP51" s="1325">
        <v>174</v>
      </c>
      <c r="BQ51" s="1325"/>
      <c r="BR51" s="1325"/>
      <c r="BS51" s="1325"/>
      <c r="BT51" s="1325"/>
      <c r="BU51" s="1325"/>
      <c r="BV51" s="1325"/>
      <c r="BW51" s="1325"/>
      <c r="BX51" s="1325">
        <v>161</v>
      </c>
      <c r="BY51" s="1325"/>
      <c r="BZ51" s="1325"/>
      <c r="CA51" s="1325"/>
      <c r="CB51" s="1325"/>
      <c r="CC51" s="1325"/>
      <c r="CD51" s="1325"/>
      <c r="CE51" s="1325"/>
      <c r="CF51" s="1325">
        <v>149.1</v>
      </c>
      <c r="CG51" s="1325"/>
      <c r="CH51" s="1325"/>
      <c r="CI51" s="1325"/>
      <c r="CJ51" s="1325"/>
      <c r="CK51" s="1325"/>
      <c r="CL51" s="1325"/>
      <c r="CM51" s="1325"/>
      <c r="CN51" s="1325">
        <v>131.4</v>
      </c>
      <c r="CO51" s="1325"/>
      <c r="CP51" s="1325"/>
      <c r="CQ51" s="1325"/>
      <c r="CR51" s="1325"/>
      <c r="CS51" s="1325"/>
      <c r="CT51" s="1325"/>
      <c r="CU51" s="1325"/>
      <c r="CV51" s="1325">
        <v>110.3</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603</v>
      </c>
      <c r="BC53" s="1327"/>
      <c r="BD53" s="1327"/>
      <c r="BE53" s="1327"/>
      <c r="BF53" s="1327"/>
      <c r="BG53" s="1327"/>
      <c r="BH53" s="1327"/>
      <c r="BI53" s="1327"/>
      <c r="BJ53" s="1327"/>
      <c r="BK53" s="1327"/>
      <c r="BL53" s="1327"/>
      <c r="BM53" s="1327"/>
      <c r="BN53" s="1327"/>
      <c r="BO53" s="1327"/>
      <c r="BP53" s="1325">
        <v>58.8</v>
      </c>
      <c r="BQ53" s="1325"/>
      <c r="BR53" s="1325"/>
      <c r="BS53" s="1325"/>
      <c r="BT53" s="1325"/>
      <c r="BU53" s="1325"/>
      <c r="BV53" s="1325"/>
      <c r="BW53" s="1325"/>
      <c r="BX53" s="1325">
        <v>58.9</v>
      </c>
      <c r="BY53" s="1325"/>
      <c r="BZ53" s="1325"/>
      <c r="CA53" s="1325"/>
      <c r="CB53" s="1325"/>
      <c r="CC53" s="1325"/>
      <c r="CD53" s="1325"/>
      <c r="CE53" s="1325"/>
      <c r="CF53" s="1325">
        <v>57</v>
      </c>
      <c r="CG53" s="1325"/>
      <c r="CH53" s="1325"/>
      <c r="CI53" s="1325"/>
      <c r="CJ53" s="1325"/>
      <c r="CK53" s="1325"/>
      <c r="CL53" s="1325"/>
      <c r="CM53" s="1325"/>
      <c r="CN53" s="1325">
        <v>58.3</v>
      </c>
      <c r="CO53" s="1325"/>
      <c r="CP53" s="1325"/>
      <c r="CQ53" s="1325"/>
      <c r="CR53" s="1325"/>
      <c r="CS53" s="1325"/>
      <c r="CT53" s="1325"/>
      <c r="CU53" s="1325"/>
      <c r="CV53" s="1325">
        <v>59.4</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604</v>
      </c>
      <c r="AO55" s="1324"/>
      <c r="AP55" s="1324"/>
      <c r="AQ55" s="1324"/>
      <c r="AR55" s="1324"/>
      <c r="AS55" s="1324"/>
      <c r="AT55" s="1324"/>
      <c r="AU55" s="1324"/>
      <c r="AV55" s="1324"/>
      <c r="AW55" s="1324"/>
      <c r="AX55" s="1324"/>
      <c r="AY55" s="1324"/>
      <c r="AZ55" s="1324"/>
      <c r="BA55" s="1324"/>
      <c r="BB55" s="1327" t="s">
        <v>602</v>
      </c>
      <c r="BC55" s="1327"/>
      <c r="BD55" s="1327"/>
      <c r="BE55" s="1327"/>
      <c r="BF55" s="1327"/>
      <c r="BG55" s="1327"/>
      <c r="BH55" s="1327"/>
      <c r="BI55" s="1327"/>
      <c r="BJ55" s="1327"/>
      <c r="BK55" s="1327"/>
      <c r="BL55" s="1327"/>
      <c r="BM55" s="1327"/>
      <c r="BN55" s="1327"/>
      <c r="BO55" s="1327"/>
      <c r="BP55" s="1325">
        <v>33.1</v>
      </c>
      <c r="BQ55" s="1325"/>
      <c r="BR55" s="1325"/>
      <c r="BS55" s="1325"/>
      <c r="BT55" s="1325"/>
      <c r="BU55" s="1325"/>
      <c r="BV55" s="1325"/>
      <c r="BW55" s="1325"/>
      <c r="BX55" s="1325">
        <v>31.3</v>
      </c>
      <c r="BY55" s="1325"/>
      <c r="BZ55" s="1325"/>
      <c r="CA55" s="1325"/>
      <c r="CB55" s="1325"/>
      <c r="CC55" s="1325"/>
      <c r="CD55" s="1325"/>
      <c r="CE55" s="1325"/>
      <c r="CF55" s="1325">
        <v>25.3</v>
      </c>
      <c r="CG55" s="1325"/>
      <c r="CH55" s="1325"/>
      <c r="CI55" s="1325"/>
      <c r="CJ55" s="1325"/>
      <c r="CK55" s="1325"/>
      <c r="CL55" s="1325"/>
      <c r="CM55" s="1325"/>
      <c r="CN55" s="1325">
        <v>25.5</v>
      </c>
      <c r="CO55" s="1325"/>
      <c r="CP55" s="1325"/>
      <c r="CQ55" s="1325"/>
      <c r="CR55" s="1325"/>
      <c r="CS55" s="1325"/>
      <c r="CT55" s="1325"/>
      <c r="CU55" s="1325"/>
      <c r="CV55" s="1325">
        <v>25.1</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603</v>
      </c>
      <c r="BC57" s="1327"/>
      <c r="BD57" s="1327"/>
      <c r="BE57" s="1327"/>
      <c r="BF57" s="1327"/>
      <c r="BG57" s="1327"/>
      <c r="BH57" s="1327"/>
      <c r="BI57" s="1327"/>
      <c r="BJ57" s="1327"/>
      <c r="BK57" s="1327"/>
      <c r="BL57" s="1327"/>
      <c r="BM57" s="1327"/>
      <c r="BN57" s="1327"/>
      <c r="BO57" s="1327"/>
      <c r="BP57" s="1325">
        <v>57.2</v>
      </c>
      <c r="BQ57" s="1325"/>
      <c r="BR57" s="1325"/>
      <c r="BS57" s="1325"/>
      <c r="BT57" s="1325"/>
      <c r="BU57" s="1325"/>
      <c r="BV57" s="1325"/>
      <c r="BW57" s="1325"/>
      <c r="BX57" s="1325">
        <v>58.5</v>
      </c>
      <c r="BY57" s="1325"/>
      <c r="BZ57" s="1325"/>
      <c r="CA57" s="1325"/>
      <c r="CB57" s="1325"/>
      <c r="CC57" s="1325"/>
      <c r="CD57" s="1325"/>
      <c r="CE57" s="1325"/>
      <c r="CF57" s="1325">
        <v>59.8</v>
      </c>
      <c r="CG57" s="1325"/>
      <c r="CH57" s="1325"/>
      <c r="CI57" s="1325"/>
      <c r="CJ57" s="1325"/>
      <c r="CK57" s="1325"/>
      <c r="CL57" s="1325"/>
      <c r="CM57" s="1325"/>
      <c r="CN57" s="1325">
        <v>61.1</v>
      </c>
      <c r="CO57" s="1325"/>
      <c r="CP57" s="1325"/>
      <c r="CQ57" s="1325"/>
      <c r="CR57" s="1325"/>
      <c r="CS57" s="1325"/>
      <c r="CT57" s="1325"/>
      <c r="CU57" s="1325"/>
      <c r="CV57" s="1325">
        <v>61</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605</v>
      </c>
    </row>
    <row r="64" spans="1:109">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606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600</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c r="B73" s="397"/>
      <c r="G73" s="1330"/>
      <c r="H73" s="1330"/>
      <c r="I73" s="1330"/>
      <c r="J73" s="1330"/>
      <c r="K73" s="1331"/>
      <c r="L73" s="1331"/>
      <c r="M73" s="1331"/>
      <c r="N73" s="1331"/>
      <c r="AM73" s="406"/>
      <c r="AN73" s="1327" t="s">
        <v>601</v>
      </c>
      <c r="AO73" s="1327"/>
      <c r="AP73" s="1327"/>
      <c r="AQ73" s="1327"/>
      <c r="AR73" s="1327"/>
      <c r="AS73" s="1327"/>
      <c r="AT73" s="1327"/>
      <c r="AU73" s="1327"/>
      <c r="AV73" s="1327"/>
      <c r="AW73" s="1327"/>
      <c r="AX73" s="1327"/>
      <c r="AY73" s="1327"/>
      <c r="AZ73" s="1327"/>
      <c r="BA73" s="1327"/>
      <c r="BB73" s="1327" t="s">
        <v>602</v>
      </c>
      <c r="BC73" s="1327"/>
      <c r="BD73" s="1327"/>
      <c r="BE73" s="1327"/>
      <c r="BF73" s="1327"/>
      <c r="BG73" s="1327"/>
      <c r="BH73" s="1327"/>
      <c r="BI73" s="1327"/>
      <c r="BJ73" s="1327"/>
      <c r="BK73" s="1327"/>
      <c r="BL73" s="1327"/>
      <c r="BM73" s="1327"/>
      <c r="BN73" s="1327"/>
      <c r="BO73" s="1327"/>
      <c r="BP73" s="1325">
        <v>174</v>
      </c>
      <c r="BQ73" s="1325"/>
      <c r="BR73" s="1325"/>
      <c r="BS73" s="1325"/>
      <c r="BT73" s="1325"/>
      <c r="BU73" s="1325"/>
      <c r="BV73" s="1325"/>
      <c r="BW73" s="1325"/>
      <c r="BX73" s="1325">
        <v>161</v>
      </c>
      <c r="BY73" s="1325"/>
      <c r="BZ73" s="1325"/>
      <c r="CA73" s="1325"/>
      <c r="CB73" s="1325"/>
      <c r="CC73" s="1325"/>
      <c r="CD73" s="1325"/>
      <c r="CE73" s="1325"/>
      <c r="CF73" s="1325">
        <v>149.1</v>
      </c>
      <c r="CG73" s="1325"/>
      <c r="CH73" s="1325"/>
      <c r="CI73" s="1325"/>
      <c r="CJ73" s="1325"/>
      <c r="CK73" s="1325"/>
      <c r="CL73" s="1325"/>
      <c r="CM73" s="1325"/>
      <c r="CN73" s="1325">
        <v>131.4</v>
      </c>
      <c r="CO73" s="1325"/>
      <c r="CP73" s="1325"/>
      <c r="CQ73" s="1325"/>
      <c r="CR73" s="1325"/>
      <c r="CS73" s="1325"/>
      <c r="CT73" s="1325"/>
      <c r="CU73" s="1325"/>
      <c r="CV73" s="1325">
        <v>110.3</v>
      </c>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607</v>
      </c>
      <c r="BC75" s="1327"/>
      <c r="BD75" s="1327"/>
      <c r="BE75" s="1327"/>
      <c r="BF75" s="1327"/>
      <c r="BG75" s="1327"/>
      <c r="BH75" s="1327"/>
      <c r="BI75" s="1327"/>
      <c r="BJ75" s="1327"/>
      <c r="BK75" s="1327"/>
      <c r="BL75" s="1327"/>
      <c r="BM75" s="1327"/>
      <c r="BN75" s="1327"/>
      <c r="BO75" s="1327"/>
      <c r="BP75" s="1325">
        <v>16.7</v>
      </c>
      <c r="BQ75" s="1325"/>
      <c r="BR75" s="1325"/>
      <c r="BS75" s="1325"/>
      <c r="BT75" s="1325"/>
      <c r="BU75" s="1325"/>
      <c r="BV75" s="1325"/>
      <c r="BW75" s="1325"/>
      <c r="BX75" s="1325">
        <v>16.7</v>
      </c>
      <c r="BY75" s="1325"/>
      <c r="BZ75" s="1325"/>
      <c r="CA75" s="1325"/>
      <c r="CB75" s="1325"/>
      <c r="CC75" s="1325"/>
      <c r="CD75" s="1325"/>
      <c r="CE75" s="1325"/>
      <c r="CF75" s="1325">
        <v>15.9</v>
      </c>
      <c r="CG75" s="1325"/>
      <c r="CH75" s="1325"/>
      <c r="CI75" s="1325"/>
      <c r="CJ75" s="1325"/>
      <c r="CK75" s="1325"/>
      <c r="CL75" s="1325"/>
      <c r="CM75" s="1325"/>
      <c r="CN75" s="1325">
        <v>15</v>
      </c>
      <c r="CO75" s="1325"/>
      <c r="CP75" s="1325"/>
      <c r="CQ75" s="1325"/>
      <c r="CR75" s="1325"/>
      <c r="CS75" s="1325"/>
      <c r="CT75" s="1325"/>
      <c r="CU75" s="1325"/>
      <c r="CV75" s="1325">
        <v>13.3</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604</v>
      </c>
      <c r="AO77" s="1324"/>
      <c r="AP77" s="1324"/>
      <c r="AQ77" s="1324"/>
      <c r="AR77" s="1324"/>
      <c r="AS77" s="1324"/>
      <c r="AT77" s="1324"/>
      <c r="AU77" s="1324"/>
      <c r="AV77" s="1324"/>
      <c r="AW77" s="1324"/>
      <c r="AX77" s="1324"/>
      <c r="AY77" s="1324"/>
      <c r="AZ77" s="1324"/>
      <c r="BA77" s="1324"/>
      <c r="BB77" s="1327" t="s">
        <v>602</v>
      </c>
      <c r="BC77" s="1327"/>
      <c r="BD77" s="1327"/>
      <c r="BE77" s="1327"/>
      <c r="BF77" s="1327"/>
      <c r="BG77" s="1327"/>
      <c r="BH77" s="1327"/>
      <c r="BI77" s="1327"/>
      <c r="BJ77" s="1327"/>
      <c r="BK77" s="1327"/>
      <c r="BL77" s="1327"/>
      <c r="BM77" s="1327"/>
      <c r="BN77" s="1327"/>
      <c r="BO77" s="1327"/>
      <c r="BP77" s="1325">
        <v>33.1</v>
      </c>
      <c r="BQ77" s="1325"/>
      <c r="BR77" s="1325"/>
      <c r="BS77" s="1325"/>
      <c r="BT77" s="1325"/>
      <c r="BU77" s="1325"/>
      <c r="BV77" s="1325"/>
      <c r="BW77" s="1325"/>
      <c r="BX77" s="1325">
        <v>31.3</v>
      </c>
      <c r="BY77" s="1325"/>
      <c r="BZ77" s="1325"/>
      <c r="CA77" s="1325"/>
      <c r="CB77" s="1325"/>
      <c r="CC77" s="1325"/>
      <c r="CD77" s="1325"/>
      <c r="CE77" s="1325"/>
      <c r="CF77" s="1325">
        <v>25.3</v>
      </c>
      <c r="CG77" s="1325"/>
      <c r="CH77" s="1325"/>
      <c r="CI77" s="1325"/>
      <c r="CJ77" s="1325"/>
      <c r="CK77" s="1325"/>
      <c r="CL77" s="1325"/>
      <c r="CM77" s="1325"/>
      <c r="CN77" s="1325">
        <v>25.5</v>
      </c>
      <c r="CO77" s="1325"/>
      <c r="CP77" s="1325"/>
      <c r="CQ77" s="1325"/>
      <c r="CR77" s="1325"/>
      <c r="CS77" s="1325"/>
      <c r="CT77" s="1325"/>
      <c r="CU77" s="1325"/>
      <c r="CV77" s="1325">
        <v>25.1</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607</v>
      </c>
      <c r="BC79" s="1327"/>
      <c r="BD79" s="1327"/>
      <c r="BE79" s="1327"/>
      <c r="BF79" s="1327"/>
      <c r="BG79" s="1327"/>
      <c r="BH79" s="1327"/>
      <c r="BI79" s="1327"/>
      <c r="BJ79" s="1327"/>
      <c r="BK79" s="1327"/>
      <c r="BL79" s="1327"/>
      <c r="BM79" s="1327"/>
      <c r="BN79" s="1327"/>
      <c r="BO79" s="1327"/>
      <c r="BP79" s="1325">
        <v>7.5</v>
      </c>
      <c r="BQ79" s="1325"/>
      <c r="BR79" s="1325"/>
      <c r="BS79" s="1325"/>
      <c r="BT79" s="1325"/>
      <c r="BU79" s="1325"/>
      <c r="BV79" s="1325"/>
      <c r="BW79" s="1325"/>
      <c r="BX79" s="1325">
        <v>7.2</v>
      </c>
      <c r="BY79" s="1325"/>
      <c r="BZ79" s="1325"/>
      <c r="CA79" s="1325"/>
      <c r="CB79" s="1325"/>
      <c r="CC79" s="1325"/>
      <c r="CD79" s="1325"/>
      <c r="CE79" s="1325"/>
      <c r="CF79" s="1325">
        <v>6.9</v>
      </c>
      <c r="CG79" s="1325"/>
      <c r="CH79" s="1325"/>
      <c r="CI79" s="1325"/>
      <c r="CJ79" s="1325"/>
      <c r="CK79" s="1325"/>
      <c r="CL79" s="1325"/>
      <c r="CM79" s="1325"/>
      <c r="CN79" s="1325">
        <v>6.6</v>
      </c>
      <c r="CO79" s="1325"/>
      <c r="CP79" s="1325"/>
      <c r="CQ79" s="1325"/>
      <c r="CR79" s="1325"/>
      <c r="CS79" s="1325"/>
      <c r="CT79" s="1325"/>
      <c r="CU79" s="1325"/>
      <c r="CV79" s="1325">
        <v>6.4</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YZKiXQMwt4N0xRA7UGYpDEQvF9NVrrtvYPUs2YpFVze5vJAjenKrdDwQfZqV5vPK0Xms6dMEeyE2EBDG5G4ujQ==" saltValue="QulFqhd8mPho1b7T+VZL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CF41" sqref="CF41"/>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12x5GBWchE4614JI0LaAJOhMaHnsJyoxwEQJzO1azEiHbzfuBk1tFN3VP1FpfH4glZLeBgO1A1u5rpiN7UNX1A==" saltValue="SQh1lU7t5lIH7PAMJ8jy3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CF41" sqref="CF41"/>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ZGHO6xT9H0r1QJLTLufMa8VNY2GtNCeoJBkmmTH7WoWmI4dkpNRRDTW7FXb57AFV0jZHqbsPsDSLu1DWvUqE8A==" saltValue="iZoRpHQfAHG8aT8Bf/Y2B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50478</v>
      </c>
      <c r="E3" s="162"/>
      <c r="F3" s="163">
        <v>57295</v>
      </c>
      <c r="G3" s="164"/>
      <c r="H3" s="165"/>
    </row>
    <row r="4" spans="1:8">
      <c r="A4" s="166"/>
      <c r="B4" s="167"/>
      <c r="C4" s="168"/>
      <c r="D4" s="169">
        <v>37212</v>
      </c>
      <c r="E4" s="170"/>
      <c r="F4" s="171">
        <v>32771</v>
      </c>
      <c r="G4" s="172"/>
      <c r="H4" s="173"/>
    </row>
    <row r="5" spans="1:8">
      <c r="A5" s="154" t="s">
        <v>550</v>
      </c>
      <c r="B5" s="159"/>
      <c r="C5" s="160"/>
      <c r="D5" s="161">
        <v>70426</v>
      </c>
      <c r="E5" s="162"/>
      <c r="F5" s="163">
        <v>54110</v>
      </c>
      <c r="G5" s="164"/>
      <c r="H5" s="165"/>
    </row>
    <row r="6" spans="1:8">
      <c r="A6" s="166"/>
      <c r="B6" s="167"/>
      <c r="C6" s="168"/>
      <c r="D6" s="169">
        <v>49932</v>
      </c>
      <c r="E6" s="170"/>
      <c r="F6" s="171">
        <v>30620</v>
      </c>
      <c r="G6" s="172"/>
      <c r="H6" s="173"/>
    </row>
    <row r="7" spans="1:8">
      <c r="A7" s="154" t="s">
        <v>551</v>
      </c>
      <c r="B7" s="159"/>
      <c r="C7" s="160"/>
      <c r="D7" s="161">
        <v>65760</v>
      </c>
      <c r="E7" s="162"/>
      <c r="F7" s="163">
        <v>54684</v>
      </c>
      <c r="G7" s="164"/>
      <c r="H7" s="165"/>
    </row>
    <row r="8" spans="1:8">
      <c r="A8" s="166"/>
      <c r="B8" s="167"/>
      <c r="C8" s="168"/>
      <c r="D8" s="169">
        <v>37472</v>
      </c>
      <c r="E8" s="170"/>
      <c r="F8" s="171">
        <v>32829</v>
      </c>
      <c r="G8" s="172"/>
      <c r="H8" s="173"/>
    </row>
    <row r="9" spans="1:8">
      <c r="A9" s="154" t="s">
        <v>552</v>
      </c>
      <c r="B9" s="159"/>
      <c r="C9" s="160"/>
      <c r="D9" s="161">
        <v>36542</v>
      </c>
      <c r="E9" s="162"/>
      <c r="F9" s="163">
        <v>62383</v>
      </c>
      <c r="G9" s="164"/>
      <c r="H9" s="165"/>
    </row>
    <row r="10" spans="1:8">
      <c r="A10" s="166"/>
      <c r="B10" s="167"/>
      <c r="C10" s="168"/>
      <c r="D10" s="169">
        <v>22192</v>
      </c>
      <c r="E10" s="170"/>
      <c r="F10" s="171">
        <v>35325</v>
      </c>
      <c r="G10" s="172"/>
      <c r="H10" s="173"/>
    </row>
    <row r="11" spans="1:8">
      <c r="A11" s="154" t="s">
        <v>553</v>
      </c>
      <c r="B11" s="159"/>
      <c r="C11" s="160"/>
      <c r="D11" s="161">
        <v>40810</v>
      </c>
      <c r="E11" s="162"/>
      <c r="F11" s="163">
        <v>63812</v>
      </c>
      <c r="G11" s="164"/>
      <c r="H11" s="165"/>
    </row>
    <row r="12" spans="1:8">
      <c r="A12" s="166"/>
      <c r="B12" s="167"/>
      <c r="C12" s="174"/>
      <c r="D12" s="169">
        <v>23009</v>
      </c>
      <c r="E12" s="170"/>
      <c r="F12" s="171">
        <v>33848</v>
      </c>
      <c r="G12" s="172"/>
      <c r="H12" s="173"/>
    </row>
    <row r="13" spans="1:8">
      <c r="A13" s="154"/>
      <c r="B13" s="159"/>
      <c r="C13" s="175"/>
      <c r="D13" s="176">
        <v>52803</v>
      </c>
      <c r="E13" s="177"/>
      <c r="F13" s="178">
        <v>58457</v>
      </c>
      <c r="G13" s="179"/>
      <c r="H13" s="165"/>
    </row>
    <row r="14" spans="1:8">
      <c r="A14" s="166"/>
      <c r="B14" s="167"/>
      <c r="C14" s="168"/>
      <c r="D14" s="169">
        <v>33963</v>
      </c>
      <c r="E14" s="170"/>
      <c r="F14" s="171">
        <v>33079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3.45</v>
      </c>
      <c r="C19" s="180">
        <f>ROUND(VALUE(SUBSTITUTE(実質収支比率等に係る経年分析!G$48,"▲","-")),2)</f>
        <v>3.08</v>
      </c>
      <c r="D19" s="180">
        <f>ROUND(VALUE(SUBSTITUTE(実質収支比率等に係る経年分析!H$48,"▲","-")),2)</f>
        <v>3.66</v>
      </c>
      <c r="E19" s="180">
        <f>ROUND(VALUE(SUBSTITUTE(実質収支比率等に係る経年分析!I$48,"▲","-")),2)</f>
        <v>4.45</v>
      </c>
      <c r="F19" s="180">
        <f>ROUND(VALUE(SUBSTITUTE(実質収支比率等に係る経年分析!J$48,"▲","-")),2)</f>
        <v>3.04</v>
      </c>
    </row>
    <row r="20" spans="1:11">
      <c r="A20" s="180" t="s">
        <v>55</v>
      </c>
      <c r="B20" s="180">
        <f>ROUND(VALUE(SUBSTITUTE(実質収支比率等に係る経年分析!F$47,"▲","-")),2)</f>
        <v>8.09</v>
      </c>
      <c r="C20" s="180">
        <f>ROUND(VALUE(SUBSTITUTE(実質収支比率等に係る経年分析!G$47,"▲","-")),2)</f>
        <v>7.76</v>
      </c>
      <c r="D20" s="180">
        <f>ROUND(VALUE(SUBSTITUTE(実質収支比率等に係る経年分析!H$47,"▲","-")),2)</f>
        <v>7.95</v>
      </c>
      <c r="E20" s="180">
        <f>ROUND(VALUE(SUBSTITUTE(実質収支比率等に係る経年分析!I$47,"▲","-")),2)</f>
        <v>9.59</v>
      </c>
      <c r="F20" s="180">
        <f>ROUND(VALUE(SUBSTITUTE(実質収支比率等に係る経年分析!J$47,"▲","-")),2)</f>
        <v>11.03</v>
      </c>
    </row>
    <row r="21" spans="1:11">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-0.68</v>
      </c>
      <c r="D21" s="180">
        <f>IF(ISNUMBER(VALUE(SUBSTITUTE(実質収支比率等に係る経年分析!H$49,"▲","-"))),ROUND(VALUE(SUBSTITUTE(実質収支比率等に係る経年分析!H$49,"▲","-")),2),NA())</f>
        <v>0.91</v>
      </c>
      <c r="E21" s="180">
        <f>IF(ISNUMBER(VALUE(SUBSTITUTE(実質収支比率等に係る経年分析!I$49,"▲","-"))),ROUND(VALUE(SUBSTITUTE(実質収支比率等に係る経年分析!I$49,"▲","-")),2),NA())</f>
        <v>2.64</v>
      </c>
      <c r="F21" s="180">
        <f>IF(ISNUMBER(VALUE(SUBSTITUTE(実質収支比率等に係る経年分析!J$49,"▲","-"))),ROUND(VALUE(SUBSTITUTE(実質収支比率等に係る経年分析!J$49,"▲","-")),2),NA())</f>
        <v>0.84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栗東墓地公園特別会計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4.3600000000000003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2.96</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3.54</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2538</v>
      </c>
      <c r="E42" s="182"/>
      <c r="F42" s="182"/>
      <c r="G42" s="182">
        <f>'実質公債費比率（分子）の構造'!L$52</f>
        <v>2660</v>
      </c>
      <c r="H42" s="182"/>
      <c r="I42" s="182"/>
      <c r="J42" s="182">
        <f>'実質公債費比率（分子）の構造'!M$52</f>
        <v>2646</v>
      </c>
      <c r="K42" s="182"/>
      <c r="L42" s="182"/>
      <c r="M42" s="182">
        <f>'実質公債費比率（分子）の構造'!N$52</f>
        <v>2689</v>
      </c>
      <c r="N42" s="182"/>
      <c r="O42" s="182"/>
      <c r="P42" s="182">
        <f>'実質公債費比率（分子）の構造'!O$52</f>
        <v>2536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134</v>
      </c>
      <c r="C44" s="182"/>
      <c r="D44" s="182"/>
      <c r="E44" s="182">
        <f>'実質公債費比率（分子）の構造'!L$50</f>
        <v>113</v>
      </c>
      <c r="F44" s="182"/>
      <c r="G44" s="182"/>
      <c r="H44" s="182">
        <f>'実質公債費比率（分子）の構造'!M$50</f>
        <v>121</v>
      </c>
      <c r="I44" s="182"/>
      <c r="J44" s="182"/>
      <c r="K44" s="182">
        <f>'実質公債費比率（分子）の構造'!N$50</f>
        <v>124</v>
      </c>
      <c r="L44" s="182"/>
      <c r="M44" s="182"/>
      <c r="N44" s="182">
        <f>'実質公債費比率（分子）の構造'!O$50</f>
        <v>69</v>
      </c>
      <c r="O44" s="182"/>
      <c r="P44" s="182"/>
    </row>
    <row r="45" spans="1:16">
      <c r="A45" s="182" t="s">
        <v>66</v>
      </c>
      <c r="B45" s="182">
        <f>'実質公債費比率（分子）の構造'!K$49</f>
        <v>63</v>
      </c>
      <c r="C45" s="182"/>
      <c r="D45" s="182"/>
      <c r="E45" s="182">
        <f>'実質公債費比率（分子）の構造'!L$49</f>
        <v>75</v>
      </c>
      <c r="F45" s="182"/>
      <c r="G45" s="182"/>
      <c r="H45" s="182">
        <f>'実質公債費比率（分子）の構造'!M$49</f>
        <v>77</v>
      </c>
      <c r="I45" s="182"/>
      <c r="J45" s="182"/>
      <c r="K45" s="182">
        <f>'実質公債費比率（分子）の構造'!N$49</f>
        <v>73</v>
      </c>
      <c r="L45" s="182"/>
      <c r="M45" s="182"/>
      <c r="N45" s="182">
        <f>'実質公債費比率（分子）の構造'!O$49</f>
        <v>72</v>
      </c>
      <c r="O45" s="182"/>
      <c r="P45" s="182"/>
    </row>
    <row r="46" spans="1:16">
      <c r="A46" s="182" t="s">
        <v>67</v>
      </c>
      <c r="B46" s="182">
        <f>'実質公債費比率（分子）の構造'!K$48</f>
        <v>294</v>
      </c>
      <c r="C46" s="182"/>
      <c r="D46" s="182"/>
      <c r="E46" s="182">
        <f>'実質公債費比率（分子）の構造'!L$48</f>
        <v>305</v>
      </c>
      <c r="F46" s="182"/>
      <c r="G46" s="182"/>
      <c r="H46" s="182">
        <f>'実質公債費比率（分子）の構造'!M$48</f>
        <v>275</v>
      </c>
      <c r="I46" s="182"/>
      <c r="J46" s="182"/>
      <c r="K46" s="182">
        <f>'実質公債費比率（分子）の構造'!N$48</f>
        <v>248</v>
      </c>
      <c r="L46" s="182"/>
      <c r="M46" s="182"/>
      <c r="N46" s="182">
        <f>'実質公債費比率（分子）の構造'!O$48</f>
        <v>271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3993</v>
      </c>
      <c r="C49" s="182"/>
      <c r="D49" s="182"/>
      <c r="E49" s="182">
        <f>'実質公債費比率（分子）の構造'!L$45</f>
        <v>4279</v>
      </c>
      <c r="F49" s="182"/>
      <c r="G49" s="182"/>
      <c r="H49" s="182">
        <f>'実質公債費比率（分子）の構造'!M$45</f>
        <v>3993</v>
      </c>
      <c r="I49" s="182"/>
      <c r="J49" s="182"/>
      <c r="K49" s="182">
        <f>'実質公債費比率（分子）の構造'!N$45</f>
        <v>3971</v>
      </c>
      <c r="L49" s="182"/>
      <c r="M49" s="182"/>
      <c r="N49" s="182">
        <f>'実質公債費比率（分子）の構造'!O$45</f>
        <v>3744</v>
      </c>
      <c r="O49" s="182"/>
      <c r="P49" s="182"/>
    </row>
    <row r="50" spans="1:16">
      <c r="A50" s="182" t="s">
        <v>71</v>
      </c>
      <c r="B50" s="182" t="e">
        <f>NA()</f>
        <v>#N/A</v>
      </c>
      <c r="C50" s="182">
        <f>IF(ISNUMBER('実質公債費比率（分子）の構造'!K$53),'実質公債費比率（分子）の構造'!K$53,NA())</f>
        <v>1946</v>
      </c>
      <c r="D50" s="182" t="e">
        <f>NA()</f>
        <v>#N/A</v>
      </c>
      <c r="E50" s="182" t="e">
        <f>NA()</f>
        <v>#N/A</v>
      </c>
      <c r="F50" s="182">
        <f>IF(ISNUMBER('実質公債費比率（分子）の構造'!L$53),'実質公債費比率（分子）の構造'!L$53,NA())</f>
        <v>2112</v>
      </c>
      <c r="G50" s="182" t="e">
        <f>NA()</f>
        <v>#N/A</v>
      </c>
      <c r="H50" s="182" t="e">
        <f>NA()</f>
        <v>#N/A</v>
      </c>
      <c r="I50" s="182">
        <f>IF(ISNUMBER('実質公債費比率（分子）の構造'!M$53),'実質公債費比率（分子）の構造'!M$53,NA())</f>
        <v>1820</v>
      </c>
      <c r="J50" s="182" t="e">
        <f>NA()</f>
        <v>#N/A</v>
      </c>
      <c r="K50" s="182" t="e">
        <f>NA()</f>
        <v>#N/A</v>
      </c>
      <c r="L50" s="182">
        <f>IF(ISNUMBER('実質公債費比率（分子）の構造'!N$53),'実質公債費比率（分子）の構造'!N$53,NA())</f>
        <v>1727</v>
      </c>
      <c r="M50" s="182" t="e">
        <f>NA()</f>
        <v>#N/A</v>
      </c>
      <c r="N50" s="182" t="e">
        <f>NA()</f>
        <v>#N/A</v>
      </c>
      <c r="O50" s="182">
        <f>IF(ISNUMBER('実質公債費比率（分子）の構造'!O$53),'実質公債費比率（分子）の構造'!O$53,NA())</f>
        <v>1620</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20054</v>
      </c>
      <c r="E56" s="181"/>
      <c r="F56" s="181"/>
      <c r="G56" s="181">
        <f>'将来負担比率（分子）の構造'!J$52</f>
        <v>19494</v>
      </c>
      <c r="H56" s="181"/>
      <c r="I56" s="181"/>
      <c r="J56" s="181">
        <f>'将来負担比率（分子）の構造'!K$52</f>
        <v>18738</v>
      </c>
      <c r="K56" s="181"/>
      <c r="L56" s="181"/>
      <c r="M56" s="181">
        <f>'将来負担比率（分子）の構造'!L$52</f>
        <v>17809</v>
      </c>
      <c r="N56" s="181"/>
      <c r="O56" s="181"/>
      <c r="P56" s="181">
        <f>'将来負担比率（分子）の構造'!M$52</f>
        <v>17055</v>
      </c>
    </row>
    <row r="57" spans="1:16">
      <c r="A57" s="181" t="s">
        <v>42</v>
      </c>
      <c r="B57" s="181"/>
      <c r="C57" s="181"/>
      <c r="D57" s="181">
        <f>'将来負担比率（分子）の構造'!I$51</f>
        <v>8842</v>
      </c>
      <c r="E57" s="181"/>
      <c r="F57" s="181"/>
      <c r="G57" s="181">
        <f>'将来負担比率（分子）の構造'!J$51</f>
        <v>8765</v>
      </c>
      <c r="H57" s="181"/>
      <c r="I57" s="181"/>
      <c r="J57" s="181">
        <f>'将来負担比率（分子）の構造'!K$51</f>
        <v>8162</v>
      </c>
      <c r="K57" s="181"/>
      <c r="L57" s="181"/>
      <c r="M57" s="181">
        <f>'将来負担比率（分子）の構造'!L$51</f>
        <v>7732</v>
      </c>
      <c r="N57" s="181"/>
      <c r="O57" s="181"/>
      <c r="P57" s="181">
        <f>'将来負担比率（分子）の構造'!M$51</f>
        <v>7350</v>
      </c>
    </row>
    <row r="58" spans="1:16">
      <c r="A58" s="181" t="s">
        <v>41</v>
      </c>
      <c r="B58" s="181"/>
      <c r="C58" s="181"/>
      <c r="D58" s="181">
        <f>'将来負担比率（分子）の構造'!I$50</f>
        <v>4471</v>
      </c>
      <c r="E58" s="181"/>
      <c r="F58" s="181"/>
      <c r="G58" s="181">
        <f>'将来負担比率（分子）の構造'!J$50</f>
        <v>5427</v>
      </c>
      <c r="H58" s="181"/>
      <c r="I58" s="181"/>
      <c r="J58" s="181">
        <f>'将来負担比率（分子）の構造'!K$50</f>
        <v>4703</v>
      </c>
      <c r="K58" s="181"/>
      <c r="L58" s="181"/>
      <c r="M58" s="181">
        <f>'将来負担比率（分子）の構造'!L$50</f>
        <v>5072</v>
      </c>
      <c r="N58" s="181"/>
      <c r="O58" s="181"/>
      <c r="P58" s="181">
        <f>'将来負担比率（分子）の構造'!M$50</f>
        <v>5573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930</v>
      </c>
      <c r="C62" s="181"/>
      <c r="D62" s="181"/>
      <c r="E62" s="181">
        <f>'将来負担比率（分子）の構造'!J$45</f>
        <v>932</v>
      </c>
      <c r="F62" s="181"/>
      <c r="G62" s="181"/>
      <c r="H62" s="181">
        <f>'将来負担比率（分子）の構造'!K$45</f>
        <v>134</v>
      </c>
      <c r="I62" s="181"/>
      <c r="J62" s="181"/>
      <c r="K62" s="181">
        <f>'将来負担比率（分子）の構造'!L$45</f>
        <v>2</v>
      </c>
      <c r="L62" s="181"/>
      <c r="M62" s="181"/>
      <c r="N62" s="181" t="str">
        <f>'将来負担比率（分子）の構造'!M$45</f>
        <v>-</v>
      </c>
      <c r="O62" s="181"/>
      <c r="P62" s="181"/>
    </row>
    <row r="63" spans="1:16">
      <c r="A63" s="181" t="s">
        <v>34</v>
      </c>
      <c r="B63" s="181">
        <f>'将来負担比率（分子）の構造'!I$44</f>
        <v>690</v>
      </c>
      <c r="C63" s="181"/>
      <c r="D63" s="181"/>
      <c r="E63" s="181">
        <f>'将来負担比率（分子）の構造'!J$44</f>
        <v>656</v>
      </c>
      <c r="F63" s="181"/>
      <c r="G63" s="181"/>
      <c r="H63" s="181">
        <f>'将来負担比率（分子）の構造'!K$44</f>
        <v>628</v>
      </c>
      <c r="I63" s="181"/>
      <c r="J63" s="181"/>
      <c r="K63" s="181">
        <f>'将来負担比率（分子）の構造'!L$44</f>
        <v>584</v>
      </c>
      <c r="L63" s="181"/>
      <c r="M63" s="181"/>
      <c r="N63" s="181">
        <f>'将来負担比率（分子）の構造'!M$44</f>
        <v>561</v>
      </c>
      <c r="O63" s="181"/>
      <c r="P63" s="181"/>
    </row>
    <row r="64" spans="1:16">
      <c r="A64" s="181" t="s">
        <v>33</v>
      </c>
      <c r="B64" s="181">
        <f>'将来負担比率（分子）の構造'!I$43</f>
        <v>5448</v>
      </c>
      <c r="C64" s="181"/>
      <c r="D64" s="181"/>
      <c r="E64" s="181">
        <f>'将来負担比率（分子）の構造'!J$43</f>
        <v>5173</v>
      </c>
      <c r="F64" s="181"/>
      <c r="G64" s="181"/>
      <c r="H64" s="181">
        <f>'将来負担比率（分子）の構造'!K$43</f>
        <v>4534</v>
      </c>
      <c r="I64" s="181"/>
      <c r="J64" s="181"/>
      <c r="K64" s="181">
        <f>'将来負担比率（分子）の構造'!L$43</f>
        <v>4200</v>
      </c>
      <c r="L64" s="181"/>
      <c r="M64" s="181"/>
      <c r="N64" s="181">
        <f>'将来負担比率（分子）の構造'!M$43</f>
        <v>3750</v>
      </c>
      <c r="O64" s="181"/>
      <c r="P64" s="181"/>
    </row>
    <row r="65" spans="1:16">
      <c r="A65" s="181" t="s">
        <v>32</v>
      </c>
      <c r="B65" s="181">
        <f>'将来負担比率（分子）の構造'!I$42</f>
        <v>1153</v>
      </c>
      <c r="C65" s="181"/>
      <c r="D65" s="181"/>
      <c r="E65" s="181">
        <f>'将来負担比率（分子）の構造'!J$42</f>
        <v>1091</v>
      </c>
      <c r="F65" s="181"/>
      <c r="G65" s="181"/>
      <c r="H65" s="181">
        <f>'将来負担比率（分子）の構造'!K$42</f>
        <v>967</v>
      </c>
      <c r="I65" s="181"/>
      <c r="J65" s="181"/>
      <c r="K65" s="181">
        <f>'将来負担比率（分子）の構造'!L$42</f>
        <v>843</v>
      </c>
      <c r="L65" s="181"/>
      <c r="M65" s="181"/>
      <c r="N65" s="181">
        <f>'将来負担比率（分子）の構造'!M$42</f>
        <v>719</v>
      </c>
      <c r="O65" s="181"/>
      <c r="P65" s="181"/>
    </row>
    <row r="66" spans="1:16">
      <c r="A66" s="181" t="s">
        <v>31</v>
      </c>
      <c r="B66" s="181">
        <f>'将来負担比率（分子）の構造'!I$41</f>
        <v>46232</v>
      </c>
      <c r="C66" s="181"/>
      <c r="D66" s="181"/>
      <c r="E66" s="181">
        <f>'将来負担比率（分子）の構造'!J$41</f>
        <v>45663</v>
      </c>
      <c r="F66" s="181"/>
      <c r="G66" s="181"/>
      <c r="H66" s="181">
        <f>'将来負担比率（分子）の構造'!K$41</f>
        <v>44013</v>
      </c>
      <c r="I66" s="181"/>
      <c r="J66" s="181"/>
      <c r="K66" s="181">
        <f>'将来負担比率（分子）の構造'!L$41</f>
        <v>41776</v>
      </c>
      <c r="L66" s="181"/>
      <c r="M66" s="181"/>
      <c r="N66" s="181">
        <f>'将来負担比率（分子）の構造'!M$41</f>
        <v>39997</v>
      </c>
      <c r="O66" s="181"/>
      <c r="P66" s="181"/>
    </row>
    <row r="67" spans="1:16">
      <c r="A67" s="181" t="s">
        <v>75</v>
      </c>
      <c r="B67" s="181" t="e">
        <f>NA()</f>
        <v>#N/A</v>
      </c>
      <c r="C67" s="181">
        <f>IF(ISNUMBER('将来負担比率（分子）の構造'!I$53), IF('将来負担比率（分子）の構造'!I$53 &lt; 0, 0, '将来負担比率（分子）の構造'!I$53), NA())</f>
        <v>21087</v>
      </c>
      <c r="D67" s="181" t="e">
        <f>NA()</f>
        <v>#N/A</v>
      </c>
      <c r="E67" s="181" t="e">
        <f>NA()</f>
        <v>#N/A</v>
      </c>
      <c r="F67" s="181">
        <f>IF(ISNUMBER('将来負担比率（分子）の構造'!J$53), IF('将来負担比率（分子）の構造'!J$53 &lt; 0, 0, '将来負担比率（分子）の構造'!J$53), NA())</f>
        <v>19831</v>
      </c>
      <c r="G67" s="181" t="e">
        <f>NA()</f>
        <v>#N/A</v>
      </c>
      <c r="H67" s="181" t="e">
        <f>NA()</f>
        <v>#N/A</v>
      </c>
      <c r="I67" s="181">
        <f>IF(ISNUMBER('将来負担比率（分子）の構造'!K$53), IF('将来負担比率（分子）の構造'!K$53 &lt; 0, 0, '将来負担比率（分子）の構造'!K$53), NA())</f>
        <v>18673</v>
      </c>
      <c r="J67" s="181" t="e">
        <f>NA()</f>
        <v>#N/A</v>
      </c>
      <c r="K67" s="181" t="e">
        <f>NA()</f>
        <v>#N/A</v>
      </c>
      <c r="L67" s="181">
        <f>IF(ISNUMBER('将来負担比率（分子）の構造'!L$53), IF('将来負担比率（分子）の構造'!L$53 &lt; 0, 0, '将来負担比率（分子）の構造'!L$53), NA())</f>
        <v>16792</v>
      </c>
      <c r="M67" s="181" t="e">
        <f>NA()</f>
        <v>#N/A</v>
      </c>
      <c r="N67" s="181" t="e">
        <f>NA()</f>
        <v>#N/A</v>
      </c>
      <c r="O67" s="181">
        <f>IF(ISNUMBER('将来負担比率（分子）の構造'!M$53), IF('将来負担比率（分子）の構造'!M$53 &lt; 0, 0, '将来負担比率（分子）の構造'!M$53), NA())</f>
        <v>15049</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1116</v>
      </c>
      <c r="C72" s="185">
        <f>基金残高に係る経年分析!G55</f>
        <v>1371</v>
      </c>
      <c r="D72" s="185">
        <f>基金残高に係る経年分析!H55</f>
        <v>1673</v>
      </c>
    </row>
    <row r="73" spans="1:16">
      <c r="A73" s="184" t="s">
        <v>78</v>
      </c>
      <c r="B73" s="185">
        <f>基金残高に係る経年分析!F56</f>
        <v>2028</v>
      </c>
      <c r="C73" s="185">
        <f>基金残高に係る経年分析!G56</f>
        <v>2374</v>
      </c>
      <c r="D73" s="185">
        <f>基金残高に係る経年分析!H56</f>
        <v>2865</v>
      </c>
    </row>
    <row r="74" spans="1:16">
      <c r="A74" s="184" t="s">
        <v>79</v>
      </c>
      <c r="B74" s="185">
        <f>基金残高に係る経年分析!F57</f>
        <v>1193</v>
      </c>
      <c r="C74" s="185">
        <f>基金残高に係る経年分析!G57</f>
        <v>890</v>
      </c>
      <c r="D74" s="185">
        <f>基金残高に係る経年分析!H57</f>
        <v>630</v>
      </c>
    </row>
  </sheetData>
  <sheetProtection algorithmName="SHA-512" hashValue="59uDmilkjlOQ+EQqAGLjarffSOa1Kuztj5fM8ZyQ9ed/1XOnFraiR/zSkFDe05Gd8QRObMBEpE9rdjo6nIAj7g==" saltValue="umwxTqtNi87zO6zIQvPok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60" zoomScaleNormal="55"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223</v>
      </c>
      <c r="C5" s="672"/>
      <c r="D5" s="672"/>
      <c r="E5" s="672"/>
      <c r="F5" s="672"/>
      <c r="G5" s="672"/>
      <c r="H5" s="672"/>
      <c r="I5" s="672"/>
      <c r="J5" s="672"/>
      <c r="K5" s="672"/>
      <c r="L5" s="672"/>
      <c r="M5" s="672"/>
      <c r="N5" s="672"/>
      <c r="O5" s="672"/>
      <c r="P5" s="672"/>
      <c r="Q5" s="673"/>
      <c r="R5" s="674">
        <v>13443023</v>
      </c>
      <c r="S5" s="675"/>
      <c r="T5" s="675"/>
      <c r="U5" s="675"/>
      <c r="V5" s="675"/>
      <c r="W5" s="675"/>
      <c r="X5" s="675"/>
      <c r="Y5" s="676"/>
      <c r="Z5" s="677">
        <v>39.299999999999997</v>
      </c>
      <c r="AA5" s="677"/>
      <c r="AB5" s="677"/>
      <c r="AC5" s="677"/>
      <c r="AD5" s="678">
        <v>12760451</v>
      </c>
      <c r="AE5" s="678"/>
      <c r="AF5" s="678"/>
      <c r="AG5" s="678"/>
      <c r="AH5" s="678"/>
      <c r="AI5" s="678"/>
      <c r="AJ5" s="678"/>
      <c r="AK5" s="678"/>
      <c r="AL5" s="679">
        <v>85.2</v>
      </c>
      <c r="AM5" s="680"/>
      <c r="AN5" s="680"/>
      <c r="AO5" s="681"/>
      <c r="AP5" s="671" t="s">
        <v>224</v>
      </c>
      <c r="AQ5" s="672"/>
      <c r="AR5" s="672"/>
      <c r="AS5" s="672"/>
      <c r="AT5" s="672"/>
      <c r="AU5" s="672"/>
      <c r="AV5" s="672"/>
      <c r="AW5" s="672"/>
      <c r="AX5" s="672"/>
      <c r="AY5" s="672"/>
      <c r="AZ5" s="672"/>
      <c r="BA5" s="672"/>
      <c r="BB5" s="672"/>
      <c r="BC5" s="672"/>
      <c r="BD5" s="672"/>
      <c r="BE5" s="672"/>
      <c r="BF5" s="673"/>
      <c r="BG5" s="685">
        <v>12760451</v>
      </c>
      <c r="BH5" s="686"/>
      <c r="BI5" s="686"/>
      <c r="BJ5" s="686"/>
      <c r="BK5" s="686"/>
      <c r="BL5" s="686"/>
      <c r="BM5" s="686"/>
      <c r="BN5" s="687"/>
      <c r="BO5" s="688">
        <v>94.9</v>
      </c>
      <c r="BP5" s="688"/>
      <c r="BQ5" s="688"/>
      <c r="BR5" s="688"/>
      <c r="BS5" s="689">
        <v>183086</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c r="B6" s="682" t="s">
        <v>228</v>
      </c>
      <c r="C6" s="683"/>
      <c r="D6" s="683"/>
      <c r="E6" s="683"/>
      <c r="F6" s="683"/>
      <c r="G6" s="683"/>
      <c r="H6" s="683"/>
      <c r="I6" s="683"/>
      <c r="J6" s="683"/>
      <c r="K6" s="683"/>
      <c r="L6" s="683"/>
      <c r="M6" s="683"/>
      <c r="N6" s="683"/>
      <c r="O6" s="683"/>
      <c r="P6" s="683"/>
      <c r="Q6" s="684"/>
      <c r="R6" s="685">
        <v>171399</v>
      </c>
      <c r="S6" s="686"/>
      <c r="T6" s="686"/>
      <c r="U6" s="686"/>
      <c r="V6" s="686"/>
      <c r="W6" s="686"/>
      <c r="X6" s="686"/>
      <c r="Y6" s="687"/>
      <c r="Z6" s="688">
        <v>0.5</v>
      </c>
      <c r="AA6" s="688"/>
      <c r="AB6" s="688"/>
      <c r="AC6" s="688"/>
      <c r="AD6" s="689">
        <v>171399</v>
      </c>
      <c r="AE6" s="689"/>
      <c r="AF6" s="689"/>
      <c r="AG6" s="689"/>
      <c r="AH6" s="689"/>
      <c r="AI6" s="689"/>
      <c r="AJ6" s="689"/>
      <c r="AK6" s="689"/>
      <c r="AL6" s="690">
        <v>1.1000000000000001</v>
      </c>
      <c r="AM6" s="691"/>
      <c r="AN6" s="691"/>
      <c r="AO6" s="692"/>
      <c r="AP6" s="682" t="s">
        <v>229</v>
      </c>
      <c r="AQ6" s="683"/>
      <c r="AR6" s="683"/>
      <c r="AS6" s="683"/>
      <c r="AT6" s="683"/>
      <c r="AU6" s="683"/>
      <c r="AV6" s="683"/>
      <c r="AW6" s="683"/>
      <c r="AX6" s="683"/>
      <c r="AY6" s="683"/>
      <c r="AZ6" s="683"/>
      <c r="BA6" s="683"/>
      <c r="BB6" s="683"/>
      <c r="BC6" s="683"/>
      <c r="BD6" s="683"/>
      <c r="BE6" s="683"/>
      <c r="BF6" s="684"/>
      <c r="BG6" s="685">
        <v>12760451</v>
      </c>
      <c r="BH6" s="686"/>
      <c r="BI6" s="686"/>
      <c r="BJ6" s="686"/>
      <c r="BK6" s="686"/>
      <c r="BL6" s="686"/>
      <c r="BM6" s="686"/>
      <c r="BN6" s="687"/>
      <c r="BO6" s="688">
        <v>94.9</v>
      </c>
      <c r="BP6" s="688"/>
      <c r="BQ6" s="688"/>
      <c r="BR6" s="688"/>
      <c r="BS6" s="689">
        <v>183086</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152924</v>
      </c>
      <c r="CS6" s="686"/>
      <c r="CT6" s="686"/>
      <c r="CU6" s="686"/>
      <c r="CV6" s="686"/>
      <c r="CW6" s="686"/>
      <c r="CX6" s="686"/>
      <c r="CY6" s="687"/>
      <c r="CZ6" s="679">
        <v>0.5</v>
      </c>
      <c r="DA6" s="680"/>
      <c r="DB6" s="680"/>
      <c r="DC6" s="699"/>
      <c r="DD6" s="694" t="s">
        <v>129</v>
      </c>
      <c r="DE6" s="686"/>
      <c r="DF6" s="686"/>
      <c r="DG6" s="686"/>
      <c r="DH6" s="686"/>
      <c r="DI6" s="686"/>
      <c r="DJ6" s="686"/>
      <c r="DK6" s="686"/>
      <c r="DL6" s="686"/>
      <c r="DM6" s="686"/>
      <c r="DN6" s="686"/>
      <c r="DO6" s="686"/>
      <c r="DP6" s="687"/>
      <c r="DQ6" s="694">
        <v>152924</v>
      </c>
      <c r="DR6" s="686"/>
      <c r="DS6" s="686"/>
      <c r="DT6" s="686"/>
      <c r="DU6" s="686"/>
      <c r="DV6" s="686"/>
      <c r="DW6" s="686"/>
      <c r="DX6" s="686"/>
      <c r="DY6" s="686"/>
      <c r="DZ6" s="686"/>
      <c r="EA6" s="686"/>
      <c r="EB6" s="686"/>
      <c r="EC6" s="695"/>
    </row>
    <row r="7" spans="2:143" ht="11.25" customHeight="1">
      <c r="B7" s="682" t="s">
        <v>231</v>
      </c>
      <c r="C7" s="683"/>
      <c r="D7" s="683"/>
      <c r="E7" s="683"/>
      <c r="F7" s="683"/>
      <c r="G7" s="683"/>
      <c r="H7" s="683"/>
      <c r="I7" s="683"/>
      <c r="J7" s="683"/>
      <c r="K7" s="683"/>
      <c r="L7" s="683"/>
      <c r="M7" s="683"/>
      <c r="N7" s="683"/>
      <c r="O7" s="683"/>
      <c r="P7" s="683"/>
      <c r="Q7" s="684"/>
      <c r="R7" s="685">
        <v>12373</v>
      </c>
      <c r="S7" s="686"/>
      <c r="T7" s="686"/>
      <c r="U7" s="686"/>
      <c r="V7" s="686"/>
      <c r="W7" s="686"/>
      <c r="X7" s="686"/>
      <c r="Y7" s="687"/>
      <c r="Z7" s="688">
        <v>0</v>
      </c>
      <c r="AA7" s="688"/>
      <c r="AB7" s="688"/>
      <c r="AC7" s="688"/>
      <c r="AD7" s="689">
        <v>12373</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5602959</v>
      </c>
      <c r="BH7" s="686"/>
      <c r="BI7" s="686"/>
      <c r="BJ7" s="686"/>
      <c r="BK7" s="686"/>
      <c r="BL7" s="686"/>
      <c r="BM7" s="686"/>
      <c r="BN7" s="687"/>
      <c r="BO7" s="688">
        <v>41.7</v>
      </c>
      <c r="BP7" s="688"/>
      <c r="BQ7" s="688"/>
      <c r="BR7" s="688"/>
      <c r="BS7" s="689">
        <v>183086</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10349629</v>
      </c>
      <c r="CS7" s="686"/>
      <c r="CT7" s="686"/>
      <c r="CU7" s="686"/>
      <c r="CV7" s="686"/>
      <c r="CW7" s="686"/>
      <c r="CX7" s="686"/>
      <c r="CY7" s="687"/>
      <c r="CZ7" s="688">
        <v>30.7</v>
      </c>
      <c r="DA7" s="688"/>
      <c r="DB7" s="688"/>
      <c r="DC7" s="688"/>
      <c r="DD7" s="694">
        <v>90137</v>
      </c>
      <c r="DE7" s="686"/>
      <c r="DF7" s="686"/>
      <c r="DG7" s="686"/>
      <c r="DH7" s="686"/>
      <c r="DI7" s="686"/>
      <c r="DJ7" s="686"/>
      <c r="DK7" s="686"/>
      <c r="DL7" s="686"/>
      <c r="DM7" s="686"/>
      <c r="DN7" s="686"/>
      <c r="DO7" s="686"/>
      <c r="DP7" s="687"/>
      <c r="DQ7" s="694">
        <v>2808184</v>
      </c>
      <c r="DR7" s="686"/>
      <c r="DS7" s="686"/>
      <c r="DT7" s="686"/>
      <c r="DU7" s="686"/>
      <c r="DV7" s="686"/>
      <c r="DW7" s="686"/>
      <c r="DX7" s="686"/>
      <c r="DY7" s="686"/>
      <c r="DZ7" s="686"/>
      <c r="EA7" s="686"/>
      <c r="EB7" s="686"/>
      <c r="EC7" s="695"/>
    </row>
    <row r="8" spans="2:143" ht="11.25" customHeight="1">
      <c r="B8" s="682" t="s">
        <v>234</v>
      </c>
      <c r="C8" s="683"/>
      <c r="D8" s="683"/>
      <c r="E8" s="683"/>
      <c r="F8" s="683"/>
      <c r="G8" s="683"/>
      <c r="H8" s="683"/>
      <c r="I8" s="683"/>
      <c r="J8" s="683"/>
      <c r="K8" s="683"/>
      <c r="L8" s="683"/>
      <c r="M8" s="683"/>
      <c r="N8" s="683"/>
      <c r="O8" s="683"/>
      <c r="P8" s="683"/>
      <c r="Q8" s="684"/>
      <c r="R8" s="685">
        <v>45793</v>
      </c>
      <c r="S8" s="686"/>
      <c r="T8" s="686"/>
      <c r="U8" s="686"/>
      <c r="V8" s="686"/>
      <c r="W8" s="686"/>
      <c r="X8" s="686"/>
      <c r="Y8" s="687"/>
      <c r="Z8" s="688">
        <v>0.1</v>
      </c>
      <c r="AA8" s="688"/>
      <c r="AB8" s="688"/>
      <c r="AC8" s="688"/>
      <c r="AD8" s="689">
        <v>45793</v>
      </c>
      <c r="AE8" s="689"/>
      <c r="AF8" s="689"/>
      <c r="AG8" s="689"/>
      <c r="AH8" s="689"/>
      <c r="AI8" s="689"/>
      <c r="AJ8" s="689"/>
      <c r="AK8" s="689"/>
      <c r="AL8" s="690">
        <v>0.3</v>
      </c>
      <c r="AM8" s="691"/>
      <c r="AN8" s="691"/>
      <c r="AO8" s="692"/>
      <c r="AP8" s="682" t="s">
        <v>235</v>
      </c>
      <c r="AQ8" s="683"/>
      <c r="AR8" s="683"/>
      <c r="AS8" s="683"/>
      <c r="AT8" s="683"/>
      <c r="AU8" s="683"/>
      <c r="AV8" s="683"/>
      <c r="AW8" s="683"/>
      <c r="AX8" s="683"/>
      <c r="AY8" s="683"/>
      <c r="AZ8" s="683"/>
      <c r="BA8" s="683"/>
      <c r="BB8" s="683"/>
      <c r="BC8" s="683"/>
      <c r="BD8" s="683"/>
      <c r="BE8" s="683"/>
      <c r="BF8" s="684"/>
      <c r="BG8" s="685">
        <v>127384</v>
      </c>
      <c r="BH8" s="686"/>
      <c r="BI8" s="686"/>
      <c r="BJ8" s="686"/>
      <c r="BK8" s="686"/>
      <c r="BL8" s="686"/>
      <c r="BM8" s="686"/>
      <c r="BN8" s="687"/>
      <c r="BO8" s="688">
        <v>0.9</v>
      </c>
      <c r="BP8" s="688"/>
      <c r="BQ8" s="688"/>
      <c r="BR8" s="688"/>
      <c r="BS8" s="694" t="s">
        <v>129</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9646244</v>
      </c>
      <c r="CS8" s="686"/>
      <c r="CT8" s="686"/>
      <c r="CU8" s="686"/>
      <c r="CV8" s="686"/>
      <c r="CW8" s="686"/>
      <c r="CX8" s="686"/>
      <c r="CY8" s="687"/>
      <c r="CZ8" s="688">
        <v>28.6</v>
      </c>
      <c r="DA8" s="688"/>
      <c r="DB8" s="688"/>
      <c r="DC8" s="688"/>
      <c r="DD8" s="694">
        <v>282970</v>
      </c>
      <c r="DE8" s="686"/>
      <c r="DF8" s="686"/>
      <c r="DG8" s="686"/>
      <c r="DH8" s="686"/>
      <c r="DI8" s="686"/>
      <c r="DJ8" s="686"/>
      <c r="DK8" s="686"/>
      <c r="DL8" s="686"/>
      <c r="DM8" s="686"/>
      <c r="DN8" s="686"/>
      <c r="DO8" s="686"/>
      <c r="DP8" s="687"/>
      <c r="DQ8" s="694">
        <v>4440468</v>
      </c>
      <c r="DR8" s="686"/>
      <c r="DS8" s="686"/>
      <c r="DT8" s="686"/>
      <c r="DU8" s="686"/>
      <c r="DV8" s="686"/>
      <c r="DW8" s="686"/>
      <c r="DX8" s="686"/>
      <c r="DY8" s="686"/>
      <c r="DZ8" s="686"/>
      <c r="EA8" s="686"/>
      <c r="EB8" s="686"/>
      <c r="EC8" s="695"/>
    </row>
    <row r="9" spans="2:143" ht="11.25" customHeight="1">
      <c r="B9" s="682" t="s">
        <v>237</v>
      </c>
      <c r="C9" s="683"/>
      <c r="D9" s="683"/>
      <c r="E9" s="683"/>
      <c r="F9" s="683"/>
      <c r="G9" s="683"/>
      <c r="H9" s="683"/>
      <c r="I9" s="683"/>
      <c r="J9" s="683"/>
      <c r="K9" s="683"/>
      <c r="L9" s="683"/>
      <c r="M9" s="683"/>
      <c r="N9" s="683"/>
      <c r="O9" s="683"/>
      <c r="P9" s="683"/>
      <c r="Q9" s="684"/>
      <c r="R9" s="685">
        <v>59048</v>
      </c>
      <c r="S9" s="686"/>
      <c r="T9" s="686"/>
      <c r="U9" s="686"/>
      <c r="V9" s="686"/>
      <c r="W9" s="686"/>
      <c r="X9" s="686"/>
      <c r="Y9" s="687"/>
      <c r="Z9" s="688">
        <v>0.2</v>
      </c>
      <c r="AA9" s="688"/>
      <c r="AB9" s="688"/>
      <c r="AC9" s="688"/>
      <c r="AD9" s="689">
        <v>59048</v>
      </c>
      <c r="AE9" s="689"/>
      <c r="AF9" s="689"/>
      <c r="AG9" s="689"/>
      <c r="AH9" s="689"/>
      <c r="AI9" s="689"/>
      <c r="AJ9" s="689"/>
      <c r="AK9" s="689"/>
      <c r="AL9" s="690">
        <v>0.4</v>
      </c>
      <c r="AM9" s="691"/>
      <c r="AN9" s="691"/>
      <c r="AO9" s="692"/>
      <c r="AP9" s="682" t="s">
        <v>238</v>
      </c>
      <c r="AQ9" s="683"/>
      <c r="AR9" s="683"/>
      <c r="AS9" s="683"/>
      <c r="AT9" s="683"/>
      <c r="AU9" s="683"/>
      <c r="AV9" s="683"/>
      <c r="AW9" s="683"/>
      <c r="AX9" s="683"/>
      <c r="AY9" s="683"/>
      <c r="AZ9" s="683"/>
      <c r="BA9" s="683"/>
      <c r="BB9" s="683"/>
      <c r="BC9" s="683"/>
      <c r="BD9" s="683"/>
      <c r="BE9" s="683"/>
      <c r="BF9" s="684"/>
      <c r="BG9" s="685">
        <v>4361195</v>
      </c>
      <c r="BH9" s="686"/>
      <c r="BI9" s="686"/>
      <c r="BJ9" s="686"/>
      <c r="BK9" s="686"/>
      <c r="BL9" s="686"/>
      <c r="BM9" s="686"/>
      <c r="BN9" s="687"/>
      <c r="BO9" s="688">
        <v>32.4</v>
      </c>
      <c r="BP9" s="688"/>
      <c r="BQ9" s="688"/>
      <c r="BR9" s="688"/>
      <c r="BS9" s="694" t="s">
        <v>129</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2052290</v>
      </c>
      <c r="CS9" s="686"/>
      <c r="CT9" s="686"/>
      <c r="CU9" s="686"/>
      <c r="CV9" s="686"/>
      <c r="CW9" s="686"/>
      <c r="CX9" s="686"/>
      <c r="CY9" s="687"/>
      <c r="CZ9" s="688">
        <v>6.1</v>
      </c>
      <c r="DA9" s="688"/>
      <c r="DB9" s="688"/>
      <c r="DC9" s="688"/>
      <c r="DD9" s="694">
        <v>233971</v>
      </c>
      <c r="DE9" s="686"/>
      <c r="DF9" s="686"/>
      <c r="DG9" s="686"/>
      <c r="DH9" s="686"/>
      <c r="DI9" s="686"/>
      <c r="DJ9" s="686"/>
      <c r="DK9" s="686"/>
      <c r="DL9" s="686"/>
      <c r="DM9" s="686"/>
      <c r="DN9" s="686"/>
      <c r="DO9" s="686"/>
      <c r="DP9" s="687"/>
      <c r="DQ9" s="694">
        <v>1544574</v>
      </c>
      <c r="DR9" s="686"/>
      <c r="DS9" s="686"/>
      <c r="DT9" s="686"/>
      <c r="DU9" s="686"/>
      <c r="DV9" s="686"/>
      <c r="DW9" s="686"/>
      <c r="DX9" s="686"/>
      <c r="DY9" s="686"/>
      <c r="DZ9" s="686"/>
      <c r="EA9" s="686"/>
      <c r="EB9" s="686"/>
      <c r="EC9" s="695"/>
    </row>
    <row r="10" spans="2:143" ht="11.25" customHeight="1">
      <c r="B10" s="682" t="s">
        <v>240</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138</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263069</v>
      </c>
      <c r="BH10" s="686"/>
      <c r="BI10" s="686"/>
      <c r="BJ10" s="686"/>
      <c r="BK10" s="686"/>
      <c r="BL10" s="686"/>
      <c r="BM10" s="686"/>
      <c r="BN10" s="687"/>
      <c r="BO10" s="688">
        <v>2</v>
      </c>
      <c r="BP10" s="688"/>
      <c r="BQ10" s="688"/>
      <c r="BR10" s="688"/>
      <c r="BS10" s="694" t="s">
        <v>129</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41590</v>
      </c>
      <c r="CS10" s="686"/>
      <c r="CT10" s="686"/>
      <c r="CU10" s="686"/>
      <c r="CV10" s="686"/>
      <c r="CW10" s="686"/>
      <c r="CX10" s="686"/>
      <c r="CY10" s="687"/>
      <c r="CZ10" s="688">
        <v>0.1</v>
      </c>
      <c r="DA10" s="688"/>
      <c r="DB10" s="688"/>
      <c r="DC10" s="688"/>
      <c r="DD10" s="694" t="s">
        <v>138</v>
      </c>
      <c r="DE10" s="686"/>
      <c r="DF10" s="686"/>
      <c r="DG10" s="686"/>
      <c r="DH10" s="686"/>
      <c r="DI10" s="686"/>
      <c r="DJ10" s="686"/>
      <c r="DK10" s="686"/>
      <c r="DL10" s="686"/>
      <c r="DM10" s="686"/>
      <c r="DN10" s="686"/>
      <c r="DO10" s="686"/>
      <c r="DP10" s="687"/>
      <c r="DQ10" s="694">
        <v>38207</v>
      </c>
      <c r="DR10" s="686"/>
      <c r="DS10" s="686"/>
      <c r="DT10" s="686"/>
      <c r="DU10" s="686"/>
      <c r="DV10" s="686"/>
      <c r="DW10" s="686"/>
      <c r="DX10" s="686"/>
      <c r="DY10" s="686"/>
      <c r="DZ10" s="686"/>
      <c r="EA10" s="686"/>
      <c r="EB10" s="686"/>
      <c r="EC10" s="695"/>
    </row>
    <row r="11" spans="2:143" ht="11.25" customHeight="1">
      <c r="B11" s="682" t="s">
        <v>243</v>
      </c>
      <c r="C11" s="683"/>
      <c r="D11" s="683"/>
      <c r="E11" s="683"/>
      <c r="F11" s="683"/>
      <c r="G11" s="683"/>
      <c r="H11" s="683"/>
      <c r="I11" s="683"/>
      <c r="J11" s="683"/>
      <c r="K11" s="683"/>
      <c r="L11" s="683"/>
      <c r="M11" s="683"/>
      <c r="N11" s="683"/>
      <c r="O11" s="683"/>
      <c r="P11" s="683"/>
      <c r="Q11" s="684"/>
      <c r="R11" s="685">
        <v>1424979</v>
      </c>
      <c r="S11" s="686"/>
      <c r="T11" s="686"/>
      <c r="U11" s="686"/>
      <c r="V11" s="686"/>
      <c r="W11" s="686"/>
      <c r="X11" s="686"/>
      <c r="Y11" s="687"/>
      <c r="Z11" s="690">
        <v>4.2</v>
      </c>
      <c r="AA11" s="691"/>
      <c r="AB11" s="691"/>
      <c r="AC11" s="703"/>
      <c r="AD11" s="694">
        <v>1424979</v>
      </c>
      <c r="AE11" s="686"/>
      <c r="AF11" s="686"/>
      <c r="AG11" s="686"/>
      <c r="AH11" s="686"/>
      <c r="AI11" s="686"/>
      <c r="AJ11" s="686"/>
      <c r="AK11" s="687"/>
      <c r="AL11" s="690">
        <v>9.5</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851311</v>
      </c>
      <c r="BH11" s="686"/>
      <c r="BI11" s="686"/>
      <c r="BJ11" s="686"/>
      <c r="BK11" s="686"/>
      <c r="BL11" s="686"/>
      <c r="BM11" s="686"/>
      <c r="BN11" s="687"/>
      <c r="BO11" s="688">
        <v>6.3</v>
      </c>
      <c r="BP11" s="688"/>
      <c r="BQ11" s="688"/>
      <c r="BR11" s="688"/>
      <c r="BS11" s="694">
        <v>183086</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319364</v>
      </c>
      <c r="CS11" s="686"/>
      <c r="CT11" s="686"/>
      <c r="CU11" s="686"/>
      <c r="CV11" s="686"/>
      <c r="CW11" s="686"/>
      <c r="CX11" s="686"/>
      <c r="CY11" s="687"/>
      <c r="CZ11" s="688">
        <v>0.9</v>
      </c>
      <c r="DA11" s="688"/>
      <c r="DB11" s="688"/>
      <c r="DC11" s="688"/>
      <c r="DD11" s="694">
        <v>61720</v>
      </c>
      <c r="DE11" s="686"/>
      <c r="DF11" s="686"/>
      <c r="DG11" s="686"/>
      <c r="DH11" s="686"/>
      <c r="DI11" s="686"/>
      <c r="DJ11" s="686"/>
      <c r="DK11" s="686"/>
      <c r="DL11" s="686"/>
      <c r="DM11" s="686"/>
      <c r="DN11" s="686"/>
      <c r="DO11" s="686"/>
      <c r="DP11" s="687"/>
      <c r="DQ11" s="694">
        <v>251312</v>
      </c>
      <c r="DR11" s="686"/>
      <c r="DS11" s="686"/>
      <c r="DT11" s="686"/>
      <c r="DU11" s="686"/>
      <c r="DV11" s="686"/>
      <c r="DW11" s="686"/>
      <c r="DX11" s="686"/>
      <c r="DY11" s="686"/>
      <c r="DZ11" s="686"/>
      <c r="EA11" s="686"/>
      <c r="EB11" s="686"/>
      <c r="EC11" s="695"/>
    </row>
    <row r="12" spans="2:143" ht="11.25" customHeight="1">
      <c r="B12" s="682" t="s">
        <v>246</v>
      </c>
      <c r="C12" s="683"/>
      <c r="D12" s="683"/>
      <c r="E12" s="683"/>
      <c r="F12" s="683"/>
      <c r="G12" s="683"/>
      <c r="H12" s="683"/>
      <c r="I12" s="683"/>
      <c r="J12" s="683"/>
      <c r="K12" s="683"/>
      <c r="L12" s="683"/>
      <c r="M12" s="683"/>
      <c r="N12" s="683"/>
      <c r="O12" s="683"/>
      <c r="P12" s="683"/>
      <c r="Q12" s="684"/>
      <c r="R12" s="685">
        <v>21330</v>
      </c>
      <c r="S12" s="686"/>
      <c r="T12" s="686"/>
      <c r="U12" s="686"/>
      <c r="V12" s="686"/>
      <c r="W12" s="686"/>
      <c r="X12" s="686"/>
      <c r="Y12" s="687"/>
      <c r="Z12" s="688">
        <v>0.1</v>
      </c>
      <c r="AA12" s="688"/>
      <c r="AB12" s="688"/>
      <c r="AC12" s="688"/>
      <c r="AD12" s="689">
        <v>21330</v>
      </c>
      <c r="AE12" s="689"/>
      <c r="AF12" s="689"/>
      <c r="AG12" s="689"/>
      <c r="AH12" s="689"/>
      <c r="AI12" s="689"/>
      <c r="AJ12" s="689"/>
      <c r="AK12" s="689"/>
      <c r="AL12" s="690">
        <v>0.1</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6203305</v>
      </c>
      <c r="BH12" s="686"/>
      <c r="BI12" s="686"/>
      <c r="BJ12" s="686"/>
      <c r="BK12" s="686"/>
      <c r="BL12" s="686"/>
      <c r="BM12" s="686"/>
      <c r="BN12" s="687"/>
      <c r="BO12" s="688">
        <v>46.1</v>
      </c>
      <c r="BP12" s="688"/>
      <c r="BQ12" s="688"/>
      <c r="BR12" s="688"/>
      <c r="BS12" s="694" t="s">
        <v>129</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565325</v>
      </c>
      <c r="CS12" s="686"/>
      <c r="CT12" s="686"/>
      <c r="CU12" s="686"/>
      <c r="CV12" s="686"/>
      <c r="CW12" s="686"/>
      <c r="CX12" s="686"/>
      <c r="CY12" s="687"/>
      <c r="CZ12" s="688">
        <v>1.7</v>
      </c>
      <c r="DA12" s="688"/>
      <c r="DB12" s="688"/>
      <c r="DC12" s="688"/>
      <c r="DD12" s="694">
        <v>15713</v>
      </c>
      <c r="DE12" s="686"/>
      <c r="DF12" s="686"/>
      <c r="DG12" s="686"/>
      <c r="DH12" s="686"/>
      <c r="DI12" s="686"/>
      <c r="DJ12" s="686"/>
      <c r="DK12" s="686"/>
      <c r="DL12" s="686"/>
      <c r="DM12" s="686"/>
      <c r="DN12" s="686"/>
      <c r="DO12" s="686"/>
      <c r="DP12" s="687"/>
      <c r="DQ12" s="694">
        <v>456106</v>
      </c>
      <c r="DR12" s="686"/>
      <c r="DS12" s="686"/>
      <c r="DT12" s="686"/>
      <c r="DU12" s="686"/>
      <c r="DV12" s="686"/>
      <c r="DW12" s="686"/>
      <c r="DX12" s="686"/>
      <c r="DY12" s="686"/>
      <c r="DZ12" s="686"/>
      <c r="EA12" s="686"/>
      <c r="EB12" s="686"/>
      <c r="EC12" s="695"/>
    </row>
    <row r="13" spans="2:143" ht="11.25" customHeight="1">
      <c r="B13" s="682" t="s">
        <v>249</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250</v>
      </c>
      <c r="AA13" s="688"/>
      <c r="AB13" s="688"/>
      <c r="AC13" s="688"/>
      <c r="AD13" s="689" t="s">
        <v>250</v>
      </c>
      <c r="AE13" s="689"/>
      <c r="AF13" s="689"/>
      <c r="AG13" s="689"/>
      <c r="AH13" s="689"/>
      <c r="AI13" s="689"/>
      <c r="AJ13" s="689"/>
      <c r="AK13" s="689"/>
      <c r="AL13" s="690" t="s">
        <v>250</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6189373</v>
      </c>
      <c r="BH13" s="686"/>
      <c r="BI13" s="686"/>
      <c r="BJ13" s="686"/>
      <c r="BK13" s="686"/>
      <c r="BL13" s="686"/>
      <c r="BM13" s="686"/>
      <c r="BN13" s="687"/>
      <c r="BO13" s="688">
        <v>46</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1923604</v>
      </c>
      <c r="CS13" s="686"/>
      <c r="CT13" s="686"/>
      <c r="CU13" s="686"/>
      <c r="CV13" s="686"/>
      <c r="CW13" s="686"/>
      <c r="CX13" s="686"/>
      <c r="CY13" s="687"/>
      <c r="CZ13" s="688">
        <v>5.7</v>
      </c>
      <c r="DA13" s="688"/>
      <c r="DB13" s="688"/>
      <c r="DC13" s="688"/>
      <c r="DD13" s="694">
        <v>883858</v>
      </c>
      <c r="DE13" s="686"/>
      <c r="DF13" s="686"/>
      <c r="DG13" s="686"/>
      <c r="DH13" s="686"/>
      <c r="DI13" s="686"/>
      <c r="DJ13" s="686"/>
      <c r="DK13" s="686"/>
      <c r="DL13" s="686"/>
      <c r="DM13" s="686"/>
      <c r="DN13" s="686"/>
      <c r="DO13" s="686"/>
      <c r="DP13" s="687"/>
      <c r="DQ13" s="694">
        <v>1065918</v>
      </c>
      <c r="DR13" s="686"/>
      <c r="DS13" s="686"/>
      <c r="DT13" s="686"/>
      <c r="DU13" s="686"/>
      <c r="DV13" s="686"/>
      <c r="DW13" s="686"/>
      <c r="DX13" s="686"/>
      <c r="DY13" s="686"/>
      <c r="DZ13" s="686"/>
      <c r="EA13" s="686"/>
      <c r="EB13" s="686"/>
      <c r="EC13" s="695"/>
    </row>
    <row r="14" spans="2:143" ht="11.25" customHeight="1">
      <c r="B14" s="682" t="s">
        <v>253</v>
      </c>
      <c r="C14" s="683"/>
      <c r="D14" s="683"/>
      <c r="E14" s="683"/>
      <c r="F14" s="683"/>
      <c r="G14" s="683"/>
      <c r="H14" s="683"/>
      <c r="I14" s="683"/>
      <c r="J14" s="683"/>
      <c r="K14" s="683"/>
      <c r="L14" s="683"/>
      <c r="M14" s="683"/>
      <c r="N14" s="683"/>
      <c r="O14" s="683"/>
      <c r="P14" s="683"/>
      <c r="Q14" s="684"/>
      <c r="R14" s="685" t="s">
        <v>250</v>
      </c>
      <c r="S14" s="686"/>
      <c r="T14" s="686"/>
      <c r="U14" s="686"/>
      <c r="V14" s="686"/>
      <c r="W14" s="686"/>
      <c r="X14" s="686"/>
      <c r="Y14" s="687"/>
      <c r="Z14" s="688" t="s">
        <v>138</v>
      </c>
      <c r="AA14" s="688"/>
      <c r="AB14" s="688"/>
      <c r="AC14" s="688"/>
      <c r="AD14" s="689" t="s">
        <v>129</v>
      </c>
      <c r="AE14" s="689"/>
      <c r="AF14" s="689"/>
      <c r="AG14" s="689"/>
      <c r="AH14" s="689"/>
      <c r="AI14" s="689"/>
      <c r="AJ14" s="689"/>
      <c r="AK14" s="689"/>
      <c r="AL14" s="690" t="s">
        <v>129</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208561</v>
      </c>
      <c r="BH14" s="686"/>
      <c r="BI14" s="686"/>
      <c r="BJ14" s="686"/>
      <c r="BK14" s="686"/>
      <c r="BL14" s="686"/>
      <c r="BM14" s="686"/>
      <c r="BN14" s="687"/>
      <c r="BO14" s="688">
        <v>1.6</v>
      </c>
      <c r="BP14" s="688"/>
      <c r="BQ14" s="688"/>
      <c r="BR14" s="688"/>
      <c r="BS14" s="694" t="s">
        <v>250</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1049939</v>
      </c>
      <c r="CS14" s="686"/>
      <c r="CT14" s="686"/>
      <c r="CU14" s="686"/>
      <c r="CV14" s="686"/>
      <c r="CW14" s="686"/>
      <c r="CX14" s="686"/>
      <c r="CY14" s="687"/>
      <c r="CZ14" s="688">
        <v>3.1</v>
      </c>
      <c r="DA14" s="688"/>
      <c r="DB14" s="688"/>
      <c r="DC14" s="688"/>
      <c r="DD14" s="694">
        <v>284492</v>
      </c>
      <c r="DE14" s="686"/>
      <c r="DF14" s="686"/>
      <c r="DG14" s="686"/>
      <c r="DH14" s="686"/>
      <c r="DI14" s="686"/>
      <c r="DJ14" s="686"/>
      <c r="DK14" s="686"/>
      <c r="DL14" s="686"/>
      <c r="DM14" s="686"/>
      <c r="DN14" s="686"/>
      <c r="DO14" s="686"/>
      <c r="DP14" s="687"/>
      <c r="DQ14" s="694">
        <v>768007</v>
      </c>
      <c r="DR14" s="686"/>
      <c r="DS14" s="686"/>
      <c r="DT14" s="686"/>
      <c r="DU14" s="686"/>
      <c r="DV14" s="686"/>
      <c r="DW14" s="686"/>
      <c r="DX14" s="686"/>
      <c r="DY14" s="686"/>
      <c r="DZ14" s="686"/>
      <c r="EA14" s="686"/>
      <c r="EB14" s="686"/>
      <c r="EC14" s="695"/>
    </row>
    <row r="15" spans="2:143" ht="11.25" customHeight="1">
      <c r="B15" s="682" t="s">
        <v>256</v>
      </c>
      <c r="C15" s="683"/>
      <c r="D15" s="683"/>
      <c r="E15" s="683"/>
      <c r="F15" s="683"/>
      <c r="G15" s="683"/>
      <c r="H15" s="683"/>
      <c r="I15" s="683"/>
      <c r="J15" s="683"/>
      <c r="K15" s="683"/>
      <c r="L15" s="683"/>
      <c r="M15" s="683"/>
      <c r="N15" s="683"/>
      <c r="O15" s="683"/>
      <c r="P15" s="683"/>
      <c r="Q15" s="684"/>
      <c r="R15" s="685" t="s">
        <v>250</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745626</v>
      </c>
      <c r="BH15" s="686"/>
      <c r="BI15" s="686"/>
      <c r="BJ15" s="686"/>
      <c r="BK15" s="686"/>
      <c r="BL15" s="686"/>
      <c r="BM15" s="686"/>
      <c r="BN15" s="687"/>
      <c r="BO15" s="688">
        <v>5.5</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3863612</v>
      </c>
      <c r="CS15" s="686"/>
      <c r="CT15" s="686"/>
      <c r="CU15" s="686"/>
      <c r="CV15" s="686"/>
      <c r="CW15" s="686"/>
      <c r="CX15" s="686"/>
      <c r="CY15" s="687"/>
      <c r="CZ15" s="688">
        <v>11.5</v>
      </c>
      <c r="DA15" s="688"/>
      <c r="DB15" s="688"/>
      <c r="DC15" s="688"/>
      <c r="DD15" s="694">
        <v>1018875</v>
      </c>
      <c r="DE15" s="686"/>
      <c r="DF15" s="686"/>
      <c r="DG15" s="686"/>
      <c r="DH15" s="686"/>
      <c r="DI15" s="686"/>
      <c r="DJ15" s="686"/>
      <c r="DK15" s="686"/>
      <c r="DL15" s="686"/>
      <c r="DM15" s="686"/>
      <c r="DN15" s="686"/>
      <c r="DO15" s="686"/>
      <c r="DP15" s="687"/>
      <c r="DQ15" s="694">
        <v>2595645</v>
      </c>
      <c r="DR15" s="686"/>
      <c r="DS15" s="686"/>
      <c r="DT15" s="686"/>
      <c r="DU15" s="686"/>
      <c r="DV15" s="686"/>
      <c r="DW15" s="686"/>
      <c r="DX15" s="686"/>
      <c r="DY15" s="686"/>
      <c r="DZ15" s="686"/>
      <c r="EA15" s="686"/>
      <c r="EB15" s="686"/>
      <c r="EC15" s="695"/>
    </row>
    <row r="16" spans="2:143" ht="11.25" customHeight="1">
      <c r="B16" s="682" t="s">
        <v>259</v>
      </c>
      <c r="C16" s="683"/>
      <c r="D16" s="683"/>
      <c r="E16" s="683"/>
      <c r="F16" s="683"/>
      <c r="G16" s="683"/>
      <c r="H16" s="683"/>
      <c r="I16" s="683"/>
      <c r="J16" s="683"/>
      <c r="K16" s="683"/>
      <c r="L16" s="683"/>
      <c r="M16" s="683"/>
      <c r="N16" s="683"/>
      <c r="O16" s="683"/>
      <c r="P16" s="683"/>
      <c r="Q16" s="684"/>
      <c r="R16" s="685">
        <v>19924</v>
      </c>
      <c r="S16" s="686"/>
      <c r="T16" s="686"/>
      <c r="U16" s="686"/>
      <c r="V16" s="686"/>
      <c r="W16" s="686"/>
      <c r="X16" s="686"/>
      <c r="Y16" s="687"/>
      <c r="Z16" s="688">
        <v>0.1</v>
      </c>
      <c r="AA16" s="688"/>
      <c r="AB16" s="688"/>
      <c r="AC16" s="688"/>
      <c r="AD16" s="689">
        <v>19924</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250</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250</v>
      </c>
      <c r="CS16" s="686"/>
      <c r="CT16" s="686"/>
      <c r="CU16" s="686"/>
      <c r="CV16" s="686"/>
      <c r="CW16" s="686"/>
      <c r="CX16" s="686"/>
      <c r="CY16" s="687"/>
      <c r="CZ16" s="688" t="s">
        <v>250</v>
      </c>
      <c r="DA16" s="688"/>
      <c r="DB16" s="688"/>
      <c r="DC16" s="688"/>
      <c r="DD16" s="694" t="s">
        <v>138</v>
      </c>
      <c r="DE16" s="686"/>
      <c r="DF16" s="686"/>
      <c r="DG16" s="686"/>
      <c r="DH16" s="686"/>
      <c r="DI16" s="686"/>
      <c r="DJ16" s="686"/>
      <c r="DK16" s="686"/>
      <c r="DL16" s="686"/>
      <c r="DM16" s="686"/>
      <c r="DN16" s="686"/>
      <c r="DO16" s="686"/>
      <c r="DP16" s="687"/>
      <c r="DQ16" s="694" t="s">
        <v>250</v>
      </c>
      <c r="DR16" s="686"/>
      <c r="DS16" s="686"/>
      <c r="DT16" s="686"/>
      <c r="DU16" s="686"/>
      <c r="DV16" s="686"/>
      <c r="DW16" s="686"/>
      <c r="DX16" s="686"/>
      <c r="DY16" s="686"/>
      <c r="DZ16" s="686"/>
      <c r="EA16" s="686"/>
      <c r="EB16" s="686"/>
      <c r="EC16" s="695"/>
    </row>
    <row r="17" spans="2:133" ht="11.25" customHeight="1">
      <c r="B17" s="682" t="s">
        <v>262</v>
      </c>
      <c r="C17" s="683"/>
      <c r="D17" s="683"/>
      <c r="E17" s="683"/>
      <c r="F17" s="683"/>
      <c r="G17" s="683"/>
      <c r="H17" s="683"/>
      <c r="I17" s="683"/>
      <c r="J17" s="683"/>
      <c r="K17" s="683"/>
      <c r="L17" s="683"/>
      <c r="M17" s="683"/>
      <c r="N17" s="683"/>
      <c r="O17" s="683"/>
      <c r="P17" s="683"/>
      <c r="Q17" s="684"/>
      <c r="R17" s="685">
        <v>128344</v>
      </c>
      <c r="S17" s="686"/>
      <c r="T17" s="686"/>
      <c r="U17" s="686"/>
      <c r="V17" s="686"/>
      <c r="W17" s="686"/>
      <c r="X17" s="686"/>
      <c r="Y17" s="687"/>
      <c r="Z17" s="688">
        <v>0.4</v>
      </c>
      <c r="AA17" s="688"/>
      <c r="AB17" s="688"/>
      <c r="AC17" s="688"/>
      <c r="AD17" s="689">
        <v>128344</v>
      </c>
      <c r="AE17" s="689"/>
      <c r="AF17" s="689"/>
      <c r="AG17" s="689"/>
      <c r="AH17" s="689"/>
      <c r="AI17" s="689"/>
      <c r="AJ17" s="689"/>
      <c r="AK17" s="689"/>
      <c r="AL17" s="690">
        <v>0.9</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138</v>
      </c>
      <c r="BH17" s="686"/>
      <c r="BI17" s="686"/>
      <c r="BJ17" s="686"/>
      <c r="BK17" s="686"/>
      <c r="BL17" s="686"/>
      <c r="BM17" s="686"/>
      <c r="BN17" s="687"/>
      <c r="BO17" s="688" t="s">
        <v>129</v>
      </c>
      <c r="BP17" s="688"/>
      <c r="BQ17" s="688"/>
      <c r="BR17" s="688"/>
      <c r="BS17" s="694" t="s">
        <v>250</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3734007</v>
      </c>
      <c r="CS17" s="686"/>
      <c r="CT17" s="686"/>
      <c r="CU17" s="686"/>
      <c r="CV17" s="686"/>
      <c r="CW17" s="686"/>
      <c r="CX17" s="686"/>
      <c r="CY17" s="687"/>
      <c r="CZ17" s="688">
        <v>11.1</v>
      </c>
      <c r="DA17" s="688"/>
      <c r="DB17" s="688"/>
      <c r="DC17" s="688"/>
      <c r="DD17" s="694" t="s">
        <v>129</v>
      </c>
      <c r="DE17" s="686"/>
      <c r="DF17" s="686"/>
      <c r="DG17" s="686"/>
      <c r="DH17" s="686"/>
      <c r="DI17" s="686"/>
      <c r="DJ17" s="686"/>
      <c r="DK17" s="686"/>
      <c r="DL17" s="686"/>
      <c r="DM17" s="686"/>
      <c r="DN17" s="686"/>
      <c r="DO17" s="686"/>
      <c r="DP17" s="687"/>
      <c r="DQ17" s="694">
        <v>3392127</v>
      </c>
      <c r="DR17" s="686"/>
      <c r="DS17" s="686"/>
      <c r="DT17" s="686"/>
      <c r="DU17" s="686"/>
      <c r="DV17" s="686"/>
      <c r="DW17" s="686"/>
      <c r="DX17" s="686"/>
      <c r="DY17" s="686"/>
      <c r="DZ17" s="686"/>
      <c r="EA17" s="686"/>
      <c r="EB17" s="686"/>
      <c r="EC17" s="695"/>
    </row>
    <row r="18" spans="2:133" ht="11.25" customHeight="1">
      <c r="B18" s="682" t="s">
        <v>265</v>
      </c>
      <c r="C18" s="683"/>
      <c r="D18" s="683"/>
      <c r="E18" s="683"/>
      <c r="F18" s="683"/>
      <c r="G18" s="683"/>
      <c r="H18" s="683"/>
      <c r="I18" s="683"/>
      <c r="J18" s="683"/>
      <c r="K18" s="683"/>
      <c r="L18" s="683"/>
      <c r="M18" s="683"/>
      <c r="N18" s="683"/>
      <c r="O18" s="683"/>
      <c r="P18" s="683"/>
      <c r="Q18" s="684"/>
      <c r="R18" s="685">
        <v>108320</v>
      </c>
      <c r="S18" s="686"/>
      <c r="T18" s="686"/>
      <c r="U18" s="686"/>
      <c r="V18" s="686"/>
      <c r="W18" s="686"/>
      <c r="X18" s="686"/>
      <c r="Y18" s="687"/>
      <c r="Z18" s="688">
        <v>0.3</v>
      </c>
      <c r="AA18" s="688"/>
      <c r="AB18" s="688"/>
      <c r="AC18" s="688"/>
      <c r="AD18" s="689">
        <v>108320</v>
      </c>
      <c r="AE18" s="689"/>
      <c r="AF18" s="689"/>
      <c r="AG18" s="689"/>
      <c r="AH18" s="689"/>
      <c r="AI18" s="689"/>
      <c r="AJ18" s="689"/>
      <c r="AK18" s="689"/>
      <c r="AL18" s="690">
        <v>0.7</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138</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c r="B19" s="682" t="s">
        <v>268</v>
      </c>
      <c r="C19" s="683"/>
      <c r="D19" s="683"/>
      <c r="E19" s="683"/>
      <c r="F19" s="683"/>
      <c r="G19" s="683"/>
      <c r="H19" s="683"/>
      <c r="I19" s="683"/>
      <c r="J19" s="683"/>
      <c r="K19" s="683"/>
      <c r="L19" s="683"/>
      <c r="M19" s="683"/>
      <c r="N19" s="683"/>
      <c r="O19" s="683"/>
      <c r="P19" s="683"/>
      <c r="Q19" s="684"/>
      <c r="R19" s="685">
        <v>92722</v>
      </c>
      <c r="S19" s="686"/>
      <c r="T19" s="686"/>
      <c r="U19" s="686"/>
      <c r="V19" s="686"/>
      <c r="W19" s="686"/>
      <c r="X19" s="686"/>
      <c r="Y19" s="687"/>
      <c r="Z19" s="688">
        <v>0.3</v>
      </c>
      <c r="AA19" s="688"/>
      <c r="AB19" s="688"/>
      <c r="AC19" s="688"/>
      <c r="AD19" s="689">
        <v>92722</v>
      </c>
      <c r="AE19" s="689"/>
      <c r="AF19" s="689"/>
      <c r="AG19" s="689"/>
      <c r="AH19" s="689"/>
      <c r="AI19" s="689"/>
      <c r="AJ19" s="689"/>
      <c r="AK19" s="689"/>
      <c r="AL19" s="690">
        <v>0.6</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682572</v>
      </c>
      <c r="BH19" s="686"/>
      <c r="BI19" s="686"/>
      <c r="BJ19" s="686"/>
      <c r="BK19" s="686"/>
      <c r="BL19" s="686"/>
      <c r="BM19" s="686"/>
      <c r="BN19" s="687"/>
      <c r="BO19" s="688">
        <v>5.0999999999999996</v>
      </c>
      <c r="BP19" s="688"/>
      <c r="BQ19" s="688"/>
      <c r="BR19" s="688"/>
      <c r="BS19" s="694" t="s">
        <v>250</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250</v>
      </c>
      <c r="CS19" s="686"/>
      <c r="CT19" s="686"/>
      <c r="CU19" s="686"/>
      <c r="CV19" s="686"/>
      <c r="CW19" s="686"/>
      <c r="CX19" s="686"/>
      <c r="CY19" s="687"/>
      <c r="CZ19" s="688" t="s">
        <v>129</v>
      </c>
      <c r="DA19" s="688"/>
      <c r="DB19" s="688"/>
      <c r="DC19" s="688"/>
      <c r="DD19" s="694" t="s">
        <v>138</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c r="B20" s="682" t="s">
        <v>271</v>
      </c>
      <c r="C20" s="683"/>
      <c r="D20" s="683"/>
      <c r="E20" s="683"/>
      <c r="F20" s="683"/>
      <c r="G20" s="683"/>
      <c r="H20" s="683"/>
      <c r="I20" s="683"/>
      <c r="J20" s="683"/>
      <c r="K20" s="683"/>
      <c r="L20" s="683"/>
      <c r="M20" s="683"/>
      <c r="N20" s="683"/>
      <c r="O20" s="683"/>
      <c r="P20" s="683"/>
      <c r="Q20" s="684"/>
      <c r="R20" s="685">
        <v>9803</v>
      </c>
      <c r="S20" s="686"/>
      <c r="T20" s="686"/>
      <c r="U20" s="686"/>
      <c r="V20" s="686"/>
      <c r="W20" s="686"/>
      <c r="X20" s="686"/>
      <c r="Y20" s="687"/>
      <c r="Z20" s="688">
        <v>0</v>
      </c>
      <c r="AA20" s="688"/>
      <c r="AB20" s="688"/>
      <c r="AC20" s="688"/>
      <c r="AD20" s="689">
        <v>9803</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682572</v>
      </c>
      <c r="BH20" s="686"/>
      <c r="BI20" s="686"/>
      <c r="BJ20" s="686"/>
      <c r="BK20" s="686"/>
      <c r="BL20" s="686"/>
      <c r="BM20" s="686"/>
      <c r="BN20" s="687"/>
      <c r="BO20" s="688">
        <v>5.0999999999999996</v>
      </c>
      <c r="BP20" s="688"/>
      <c r="BQ20" s="688"/>
      <c r="BR20" s="688"/>
      <c r="BS20" s="694" t="s">
        <v>138</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33698528</v>
      </c>
      <c r="CS20" s="686"/>
      <c r="CT20" s="686"/>
      <c r="CU20" s="686"/>
      <c r="CV20" s="686"/>
      <c r="CW20" s="686"/>
      <c r="CX20" s="686"/>
      <c r="CY20" s="687"/>
      <c r="CZ20" s="688">
        <v>100</v>
      </c>
      <c r="DA20" s="688"/>
      <c r="DB20" s="688"/>
      <c r="DC20" s="688"/>
      <c r="DD20" s="694">
        <v>2871736</v>
      </c>
      <c r="DE20" s="686"/>
      <c r="DF20" s="686"/>
      <c r="DG20" s="686"/>
      <c r="DH20" s="686"/>
      <c r="DI20" s="686"/>
      <c r="DJ20" s="686"/>
      <c r="DK20" s="686"/>
      <c r="DL20" s="686"/>
      <c r="DM20" s="686"/>
      <c r="DN20" s="686"/>
      <c r="DO20" s="686"/>
      <c r="DP20" s="687"/>
      <c r="DQ20" s="694">
        <v>17513472</v>
      </c>
      <c r="DR20" s="686"/>
      <c r="DS20" s="686"/>
      <c r="DT20" s="686"/>
      <c r="DU20" s="686"/>
      <c r="DV20" s="686"/>
      <c r="DW20" s="686"/>
      <c r="DX20" s="686"/>
      <c r="DY20" s="686"/>
      <c r="DZ20" s="686"/>
      <c r="EA20" s="686"/>
      <c r="EB20" s="686"/>
      <c r="EC20" s="695"/>
    </row>
    <row r="21" spans="2:133" ht="11.25" customHeight="1">
      <c r="B21" s="682" t="s">
        <v>274</v>
      </c>
      <c r="C21" s="683"/>
      <c r="D21" s="683"/>
      <c r="E21" s="683"/>
      <c r="F21" s="683"/>
      <c r="G21" s="683"/>
      <c r="H21" s="683"/>
      <c r="I21" s="683"/>
      <c r="J21" s="683"/>
      <c r="K21" s="683"/>
      <c r="L21" s="683"/>
      <c r="M21" s="683"/>
      <c r="N21" s="683"/>
      <c r="O21" s="683"/>
      <c r="P21" s="683"/>
      <c r="Q21" s="684"/>
      <c r="R21" s="685">
        <v>5795</v>
      </c>
      <c r="S21" s="686"/>
      <c r="T21" s="686"/>
      <c r="U21" s="686"/>
      <c r="V21" s="686"/>
      <c r="W21" s="686"/>
      <c r="X21" s="686"/>
      <c r="Y21" s="687"/>
      <c r="Z21" s="688">
        <v>0</v>
      </c>
      <c r="AA21" s="688"/>
      <c r="AB21" s="688"/>
      <c r="AC21" s="688"/>
      <c r="AD21" s="689">
        <v>5795</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138</v>
      </c>
      <c r="BH21" s="686"/>
      <c r="BI21" s="686"/>
      <c r="BJ21" s="686"/>
      <c r="BK21" s="686"/>
      <c r="BL21" s="686"/>
      <c r="BM21" s="686"/>
      <c r="BN21" s="687"/>
      <c r="BO21" s="688" t="s">
        <v>129</v>
      </c>
      <c r="BP21" s="688"/>
      <c r="BQ21" s="688"/>
      <c r="BR21" s="688"/>
      <c r="BS21" s="694" t="s">
        <v>250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276</v>
      </c>
      <c r="C22" s="683"/>
      <c r="D22" s="683"/>
      <c r="E22" s="683"/>
      <c r="F22" s="683"/>
      <c r="G22" s="683"/>
      <c r="H22" s="683"/>
      <c r="I22" s="683"/>
      <c r="J22" s="683"/>
      <c r="K22" s="683"/>
      <c r="L22" s="683"/>
      <c r="M22" s="683"/>
      <c r="N22" s="683"/>
      <c r="O22" s="683"/>
      <c r="P22" s="683"/>
      <c r="Q22" s="684"/>
      <c r="R22" s="685">
        <v>399079</v>
      </c>
      <c r="S22" s="686"/>
      <c r="T22" s="686"/>
      <c r="U22" s="686"/>
      <c r="V22" s="686"/>
      <c r="W22" s="686"/>
      <c r="X22" s="686"/>
      <c r="Y22" s="687"/>
      <c r="Z22" s="688">
        <v>1.2</v>
      </c>
      <c r="AA22" s="688"/>
      <c r="AB22" s="688"/>
      <c r="AC22" s="688"/>
      <c r="AD22" s="689">
        <v>121605</v>
      </c>
      <c r="AE22" s="689"/>
      <c r="AF22" s="689"/>
      <c r="AG22" s="689"/>
      <c r="AH22" s="689"/>
      <c r="AI22" s="689"/>
      <c r="AJ22" s="689"/>
      <c r="AK22" s="689"/>
      <c r="AL22" s="690">
        <v>0.8</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250</v>
      </c>
      <c r="BH22" s="686"/>
      <c r="BI22" s="686"/>
      <c r="BJ22" s="686"/>
      <c r="BK22" s="686"/>
      <c r="BL22" s="686"/>
      <c r="BM22" s="686"/>
      <c r="BN22" s="687"/>
      <c r="BO22" s="688" t="s">
        <v>250</v>
      </c>
      <c r="BP22" s="688"/>
      <c r="BQ22" s="688"/>
      <c r="BR22" s="688"/>
      <c r="BS22" s="694" t="s">
        <v>250</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279</v>
      </c>
      <c r="C23" s="683"/>
      <c r="D23" s="683"/>
      <c r="E23" s="683"/>
      <c r="F23" s="683"/>
      <c r="G23" s="683"/>
      <c r="H23" s="683"/>
      <c r="I23" s="683"/>
      <c r="J23" s="683"/>
      <c r="K23" s="683"/>
      <c r="L23" s="683"/>
      <c r="M23" s="683"/>
      <c r="N23" s="683"/>
      <c r="O23" s="683"/>
      <c r="P23" s="683"/>
      <c r="Q23" s="684"/>
      <c r="R23" s="685">
        <v>121605</v>
      </c>
      <c r="S23" s="686"/>
      <c r="T23" s="686"/>
      <c r="U23" s="686"/>
      <c r="V23" s="686"/>
      <c r="W23" s="686"/>
      <c r="X23" s="686"/>
      <c r="Y23" s="687"/>
      <c r="Z23" s="688">
        <v>0.4</v>
      </c>
      <c r="AA23" s="688"/>
      <c r="AB23" s="688"/>
      <c r="AC23" s="688"/>
      <c r="AD23" s="689">
        <v>121605</v>
      </c>
      <c r="AE23" s="689"/>
      <c r="AF23" s="689"/>
      <c r="AG23" s="689"/>
      <c r="AH23" s="689"/>
      <c r="AI23" s="689"/>
      <c r="AJ23" s="689"/>
      <c r="AK23" s="689"/>
      <c r="AL23" s="690">
        <v>0.8</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682572</v>
      </c>
      <c r="BH23" s="686"/>
      <c r="BI23" s="686"/>
      <c r="BJ23" s="686"/>
      <c r="BK23" s="686"/>
      <c r="BL23" s="686"/>
      <c r="BM23" s="686"/>
      <c r="BN23" s="687"/>
      <c r="BO23" s="688">
        <v>5.0999999999999996</v>
      </c>
      <c r="BP23" s="688"/>
      <c r="BQ23" s="688"/>
      <c r="BR23" s="688"/>
      <c r="BS23" s="694" t="s">
        <v>129</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c r="B24" s="682" t="s">
        <v>286</v>
      </c>
      <c r="C24" s="683"/>
      <c r="D24" s="683"/>
      <c r="E24" s="683"/>
      <c r="F24" s="683"/>
      <c r="G24" s="683"/>
      <c r="H24" s="683"/>
      <c r="I24" s="683"/>
      <c r="J24" s="683"/>
      <c r="K24" s="683"/>
      <c r="L24" s="683"/>
      <c r="M24" s="683"/>
      <c r="N24" s="683"/>
      <c r="O24" s="683"/>
      <c r="P24" s="683"/>
      <c r="Q24" s="684"/>
      <c r="R24" s="685">
        <v>277474</v>
      </c>
      <c r="S24" s="686"/>
      <c r="T24" s="686"/>
      <c r="U24" s="686"/>
      <c r="V24" s="686"/>
      <c r="W24" s="686"/>
      <c r="X24" s="686"/>
      <c r="Y24" s="687"/>
      <c r="Z24" s="688">
        <v>0.8</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250</v>
      </c>
      <c r="BP24" s="688"/>
      <c r="BQ24" s="688"/>
      <c r="BR24" s="688"/>
      <c r="BS24" s="694" t="s">
        <v>129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13991642</v>
      </c>
      <c r="CS24" s="675"/>
      <c r="CT24" s="675"/>
      <c r="CU24" s="675"/>
      <c r="CV24" s="675"/>
      <c r="CW24" s="675"/>
      <c r="CX24" s="675"/>
      <c r="CY24" s="676"/>
      <c r="CZ24" s="679">
        <v>41.5</v>
      </c>
      <c r="DA24" s="680"/>
      <c r="DB24" s="680"/>
      <c r="DC24" s="699"/>
      <c r="DD24" s="724">
        <v>8934943</v>
      </c>
      <c r="DE24" s="675"/>
      <c r="DF24" s="675"/>
      <c r="DG24" s="675"/>
      <c r="DH24" s="675"/>
      <c r="DI24" s="675"/>
      <c r="DJ24" s="675"/>
      <c r="DK24" s="676"/>
      <c r="DL24" s="724">
        <v>8835060</v>
      </c>
      <c r="DM24" s="675"/>
      <c r="DN24" s="675"/>
      <c r="DO24" s="675"/>
      <c r="DP24" s="675"/>
      <c r="DQ24" s="675"/>
      <c r="DR24" s="675"/>
      <c r="DS24" s="675"/>
      <c r="DT24" s="675"/>
      <c r="DU24" s="675"/>
      <c r="DV24" s="676"/>
      <c r="DW24" s="679">
        <v>57.3</v>
      </c>
      <c r="DX24" s="680"/>
      <c r="DY24" s="680"/>
      <c r="DZ24" s="680"/>
      <c r="EA24" s="680"/>
      <c r="EB24" s="680"/>
      <c r="EC24" s="681"/>
    </row>
    <row r="25" spans="2:133" ht="11.25" customHeight="1">
      <c r="B25" s="682" t="s">
        <v>289</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138</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250</v>
      </c>
      <c r="BH25" s="686"/>
      <c r="BI25" s="686"/>
      <c r="BJ25" s="686"/>
      <c r="BK25" s="686"/>
      <c r="BL25" s="686"/>
      <c r="BM25" s="686"/>
      <c r="BN25" s="687"/>
      <c r="BO25" s="688" t="s">
        <v>129</v>
      </c>
      <c r="BP25" s="688"/>
      <c r="BQ25" s="688"/>
      <c r="BR25" s="688"/>
      <c r="BS25" s="694" t="s">
        <v>250</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4330388</v>
      </c>
      <c r="CS25" s="721"/>
      <c r="CT25" s="721"/>
      <c r="CU25" s="721"/>
      <c r="CV25" s="721"/>
      <c r="CW25" s="721"/>
      <c r="CX25" s="721"/>
      <c r="CY25" s="722"/>
      <c r="CZ25" s="690">
        <v>12.9</v>
      </c>
      <c r="DA25" s="719"/>
      <c r="DB25" s="719"/>
      <c r="DC25" s="723"/>
      <c r="DD25" s="694">
        <v>3906696</v>
      </c>
      <c r="DE25" s="721"/>
      <c r="DF25" s="721"/>
      <c r="DG25" s="721"/>
      <c r="DH25" s="721"/>
      <c r="DI25" s="721"/>
      <c r="DJ25" s="721"/>
      <c r="DK25" s="722"/>
      <c r="DL25" s="694">
        <v>3839810</v>
      </c>
      <c r="DM25" s="721"/>
      <c r="DN25" s="721"/>
      <c r="DO25" s="721"/>
      <c r="DP25" s="721"/>
      <c r="DQ25" s="721"/>
      <c r="DR25" s="721"/>
      <c r="DS25" s="721"/>
      <c r="DT25" s="721"/>
      <c r="DU25" s="721"/>
      <c r="DV25" s="722"/>
      <c r="DW25" s="690">
        <v>24.9</v>
      </c>
      <c r="DX25" s="719"/>
      <c r="DY25" s="719"/>
      <c r="DZ25" s="719"/>
      <c r="EA25" s="719"/>
      <c r="EB25" s="719"/>
      <c r="EC25" s="720"/>
    </row>
    <row r="26" spans="2:133" ht="11.25" customHeight="1">
      <c r="B26" s="682" t="s">
        <v>292</v>
      </c>
      <c r="C26" s="683"/>
      <c r="D26" s="683"/>
      <c r="E26" s="683"/>
      <c r="F26" s="683"/>
      <c r="G26" s="683"/>
      <c r="H26" s="683"/>
      <c r="I26" s="683"/>
      <c r="J26" s="683"/>
      <c r="K26" s="683"/>
      <c r="L26" s="683"/>
      <c r="M26" s="683"/>
      <c r="N26" s="683"/>
      <c r="O26" s="683"/>
      <c r="P26" s="683"/>
      <c r="Q26" s="684"/>
      <c r="R26" s="685">
        <v>15833612</v>
      </c>
      <c r="S26" s="686"/>
      <c r="T26" s="686"/>
      <c r="U26" s="686"/>
      <c r="V26" s="686"/>
      <c r="W26" s="686"/>
      <c r="X26" s="686"/>
      <c r="Y26" s="687"/>
      <c r="Z26" s="688">
        <v>46.3</v>
      </c>
      <c r="AA26" s="688"/>
      <c r="AB26" s="688"/>
      <c r="AC26" s="688"/>
      <c r="AD26" s="689">
        <v>14873566</v>
      </c>
      <c r="AE26" s="689"/>
      <c r="AF26" s="689"/>
      <c r="AG26" s="689"/>
      <c r="AH26" s="689"/>
      <c r="AI26" s="689"/>
      <c r="AJ26" s="689"/>
      <c r="AK26" s="689"/>
      <c r="AL26" s="690">
        <v>99.3</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138</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2536745</v>
      </c>
      <c r="CS26" s="686"/>
      <c r="CT26" s="686"/>
      <c r="CU26" s="686"/>
      <c r="CV26" s="686"/>
      <c r="CW26" s="686"/>
      <c r="CX26" s="686"/>
      <c r="CY26" s="687"/>
      <c r="CZ26" s="690">
        <v>7.5</v>
      </c>
      <c r="DA26" s="719"/>
      <c r="DB26" s="719"/>
      <c r="DC26" s="723"/>
      <c r="DD26" s="694">
        <v>2226590</v>
      </c>
      <c r="DE26" s="686"/>
      <c r="DF26" s="686"/>
      <c r="DG26" s="686"/>
      <c r="DH26" s="686"/>
      <c r="DI26" s="686"/>
      <c r="DJ26" s="686"/>
      <c r="DK26" s="687"/>
      <c r="DL26" s="694" t="s">
        <v>129</v>
      </c>
      <c r="DM26" s="686"/>
      <c r="DN26" s="686"/>
      <c r="DO26" s="686"/>
      <c r="DP26" s="686"/>
      <c r="DQ26" s="686"/>
      <c r="DR26" s="686"/>
      <c r="DS26" s="686"/>
      <c r="DT26" s="686"/>
      <c r="DU26" s="686"/>
      <c r="DV26" s="687"/>
      <c r="DW26" s="690" t="s">
        <v>250</v>
      </c>
      <c r="DX26" s="719"/>
      <c r="DY26" s="719"/>
      <c r="DZ26" s="719"/>
      <c r="EA26" s="719"/>
      <c r="EB26" s="719"/>
      <c r="EC26" s="720"/>
    </row>
    <row r="27" spans="2:133" ht="11.25" customHeight="1">
      <c r="B27" s="682" t="s">
        <v>295</v>
      </c>
      <c r="C27" s="683"/>
      <c r="D27" s="683"/>
      <c r="E27" s="683"/>
      <c r="F27" s="683"/>
      <c r="G27" s="683"/>
      <c r="H27" s="683"/>
      <c r="I27" s="683"/>
      <c r="J27" s="683"/>
      <c r="K27" s="683"/>
      <c r="L27" s="683"/>
      <c r="M27" s="683"/>
      <c r="N27" s="683"/>
      <c r="O27" s="683"/>
      <c r="P27" s="683"/>
      <c r="Q27" s="684"/>
      <c r="R27" s="685">
        <v>8581</v>
      </c>
      <c r="S27" s="686"/>
      <c r="T27" s="686"/>
      <c r="U27" s="686"/>
      <c r="V27" s="686"/>
      <c r="W27" s="686"/>
      <c r="X27" s="686"/>
      <c r="Y27" s="687"/>
      <c r="Z27" s="688">
        <v>0</v>
      </c>
      <c r="AA27" s="688"/>
      <c r="AB27" s="688"/>
      <c r="AC27" s="688"/>
      <c r="AD27" s="689">
        <v>8581</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13443023</v>
      </c>
      <c r="BH27" s="686"/>
      <c r="BI27" s="686"/>
      <c r="BJ27" s="686"/>
      <c r="BK27" s="686"/>
      <c r="BL27" s="686"/>
      <c r="BM27" s="686"/>
      <c r="BN27" s="687"/>
      <c r="BO27" s="688">
        <v>100</v>
      </c>
      <c r="BP27" s="688"/>
      <c r="BQ27" s="688"/>
      <c r="BR27" s="688"/>
      <c r="BS27" s="694">
        <v>183086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5927247</v>
      </c>
      <c r="CS27" s="721"/>
      <c r="CT27" s="721"/>
      <c r="CU27" s="721"/>
      <c r="CV27" s="721"/>
      <c r="CW27" s="721"/>
      <c r="CX27" s="721"/>
      <c r="CY27" s="722"/>
      <c r="CZ27" s="690">
        <v>17.600000000000001</v>
      </c>
      <c r="DA27" s="719"/>
      <c r="DB27" s="719"/>
      <c r="DC27" s="723"/>
      <c r="DD27" s="694">
        <v>1636120</v>
      </c>
      <c r="DE27" s="721"/>
      <c r="DF27" s="721"/>
      <c r="DG27" s="721"/>
      <c r="DH27" s="721"/>
      <c r="DI27" s="721"/>
      <c r="DJ27" s="721"/>
      <c r="DK27" s="722"/>
      <c r="DL27" s="694">
        <v>1603123</v>
      </c>
      <c r="DM27" s="721"/>
      <c r="DN27" s="721"/>
      <c r="DO27" s="721"/>
      <c r="DP27" s="721"/>
      <c r="DQ27" s="721"/>
      <c r="DR27" s="721"/>
      <c r="DS27" s="721"/>
      <c r="DT27" s="721"/>
      <c r="DU27" s="721"/>
      <c r="DV27" s="722"/>
      <c r="DW27" s="690">
        <v>10.4</v>
      </c>
      <c r="DX27" s="719"/>
      <c r="DY27" s="719"/>
      <c r="DZ27" s="719"/>
      <c r="EA27" s="719"/>
      <c r="EB27" s="719"/>
      <c r="EC27" s="720"/>
    </row>
    <row r="28" spans="2:133" ht="11.25" customHeight="1">
      <c r="B28" s="682" t="s">
        <v>298</v>
      </c>
      <c r="C28" s="683"/>
      <c r="D28" s="683"/>
      <c r="E28" s="683"/>
      <c r="F28" s="683"/>
      <c r="G28" s="683"/>
      <c r="H28" s="683"/>
      <c r="I28" s="683"/>
      <c r="J28" s="683"/>
      <c r="K28" s="683"/>
      <c r="L28" s="683"/>
      <c r="M28" s="683"/>
      <c r="N28" s="683"/>
      <c r="O28" s="683"/>
      <c r="P28" s="683"/>
      <c r="Q28" s="684"/>
      <c r="R28" s="685">
        <v>452764</v>
      </c>
      <c r="S28" s="686"/>
      <c r="T28" s="686"/>
      <c r="U28" s="686"/>
      <c r="V28" s="686"/>
      <c r="W28" s="686"/>
      <c r="X28" s="686"/>
      <c r="Y28" s="687"/>
      <c r="Z28" s="688">
        <v>1.3</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3734007</v>
      </c>
      <c r="CS28" s="686"/>
      <c r="CT28" s="686"/>
      <c r="CU28" s="686"/>
      <c r="CV28" s="686"/>
      <c r="CW28" s="686"/>
      <c r="CX28" s="686"/>
      <c r="CY28" s="687"/>
      <c r="CZ28" s="690">
        <v>11.1</v>
      </c>
      <c r="DA28" s="719"/>
      <c r="DB28" s="719"/>
      <c r="DC28" s="723"/>
      <c r="DD28" s="694">
        <v>3392127</v>
      </c>
      <c r="DE28" s="686"/>
      <c r="DF28" s="686"/>
      <c r="DG28" s="686"/>
      <c r="DH28" s="686"/>
      <c r="DI28" s="686"/>
      <c r="DJ28" s="686"/>
      <c r="DK28" s="687"/>
      <c r="DL28" s="694">
        <v>3392127</v>
      </c>
      <c r="DM28" s="686"/>
      <c r="DN28" s="686"/>
      <c r="DO28" s="686"/>
      <c r="DP28" s="686"/>
      <c r="DQ28" s="686"/>
      <c r="DR28" s="686"/>
      <c r="DS28" s="686"/>
      <c r="DT28" s="686"/>
      <c r="DU28" s="686"/>
      <c r="DV28" s="687"/>
      <c r="DW28" s="690">
        <v>22</v>
      </c>
      <c r="DX28" s="719"/>
      <c r="DY28" s="719"/>
      <c r="DZ28" s="719"/>
      <c r="EA28" s="719"/>
      <c r="EB28" s="719"/>
      <c r="EC28" s="720"/>
    </row>
    <row r="29" spans="2:133" ht="11.25" customHeight="1">
      <c r="B29" s="682" t="s">
        <v>300</v>
      </c>
      <c r="C29" s="683"/>
      <c r="D29" s="683"/>
      <c r="E29" s="683"/>
      <c r="F29" s="683"/>
      <c r="G29" s="683"/>
      <c r="H29" s="683"/>
      <c r="I29" s="683"/>
      <c r="J29" s="683"/>
      <c r="K29" s="683"/>
      <c r="L29" s="683"/>
      <c r="M29" s="683"/>
      <c r="N29" s="683"/>
      <c r="O29" s="683"/>
      <c r="P29" s="683"/>
      <c r="Q29" s="684"/>
      <c r="R29" s="685">
        <v>237402</v>
      </c>
      <c r="S29" s="686"/>
      <c r="T29" s="686"/>
      <c r="U29" s="686"/>
      <c r="V29" s="686"/>
      <c r="W29" s="686"/>
      <c r="X29" s="686"/>
      <c r="Y29" s="687"/>
      <c r="Z29" s="688">
        <v>0.7</v>
      </c>
      <c r="AA29" s="688"/>
      <c r="AB29" s="688"/>
      <c r="AC29" s="688"/>
      <c r="AD29" s="689">
        <v>30975</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3734007</v>
      </c>
      <c r="CS29" s="721"/>
      <c r="CT29" s="721"/>
      <c r="CU29" s="721"/>
      <c r="CV29" s="721"/>
      <c r="CW29" s="721"/>
      <c r="CX29" s="721"/>
      <c r="CY29" s="722"/>
      <c r="CZ29" s="690">
        <v>11.1</v>
      </c>
      <c r="DA29" s="719"/>
      <c r="DB29" s="719"/>
      <c r="DC29" s="723"/>
      <c r="DD29" s="694">
        <v>3392127</v>
      </c>
      <c r="DE29" s="721"/>
      <c r="DF29" s="721"/>
      <c r="DG29" s="721"/>
      <c r="DH29" s="721"/>
      <c r="DI29" s="721"/>
      <c r="DJ29" s="721"/>
      <c r="DK29" s="722"/>
      <c r="DL29" s="694">
        <v>3392127</v>
      </c>
      <c r="DM29" s="721"/>
      <c r="DN29" s="721"/>
      <c r="DO29" s="721"/>
      <c r="DP29" s="721"/>
      <c r="DQ29" s="721"/>
      <c r="DR29" s="721"/>
      <c r="DS29" s="721"/>
      <c r="DT29" s="721"/>
      <c r="DU29" s="721"/>
      <c r="DV29" s="722"/>
      <c r="DW29" s="690">
        <v>22</v>
      </c>
      <c r="DX29" s="719"/>
      <c r="DY29" s="719"/>
      <c r="DZ29" s="719"/>
      <c r="EA29" s="719"/>
      <c r="EB29" s="719"/>
      <c r="EC29" s="720"/>
    </row>
    <row r="30" spans="2:133" ht="11.25" customHeight="1">
      <c r="B30" s="682" t="s">
        <v>302</v>
      </c>
      <c r="C30" s="683"/>
      <c r="D30" s="683"/>
      <c r="E30" s="683"/>
      <c r="F30" s="683"/>
      <c r="G30" s="683"/>
      <c r="H30" s="683"/>
      <c r="I30" s="683"/>
      <c r="J30" s="683"/>
      <c r="K30" s="683"/>
      <c r="L30" s="683"/>
      <c r="M30" s="683"/>
      <c r="N30" s="683"/>
      <c r="O30" s="683"/>
      <c r="P30" s="683"/>
      <c r="Q30" s="684"/>
      <c r="R30" s="685">
        <v>321129</v>
      </c>
      <c r="S30" s="686"/>
      <c r="T30" s="686"/>
      <c r="U30" s="686"/>
      <c r="V30" s="686"/>
      <c r="W30" s="686"/>
      <c r="X30" s="686"/>
      <c r="Y30" s="687"/>
      <c r="Z30" s="688">
        <v>0.9</v>
      </c>
      <c r="AA30" s="688"/>
      <c r="AB30" s="688"/>
      <c r="AC30" s="688"/>
      <c r="AD30" s="689" t="s">
        <v>250</v>
      </c>
      <c r="AE30" s="689"/>
      <c r="AF30" s="689"/>
      <c r="AG30" s="689"/>
      <c r="AH30" s="689"/>
      <c r="AI30" s="689"/>
      <c r="AJ30" s="689"/>
      <c r="AK30" s="689"/>
      <c r="AL30" s="690" t="s">
        <v>138</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3476987</v>
      </c>
      <c r="CS30" s="686"/>
      <c r="CT30" s="686"/>
      <c r="CU30" s="686"/>
      <c r="CV30" s="686"/>
      <c r="CW30" s="686"/>
      <c r="CX30" s="686"/>
      <c r="CY30" s="687"/>
      <c r="CZ30" s="690">
        <v>10.3</v>
      </c>
      <c r="DA30" s="719"/>
      <c r="DB30" s="719"/>
      <c r="DC30" s="723"/>
      <c r="DD30" s="694">
        <v>3141749</v>
      </c>
      <c r="DE30" s="686"/>
      <c r="DF30" s="686"/>
      <c r="DG30" s="686"/>
      <c r="DH30" s="686"/>
      <c r="DI30" s="686"/>
      <c r="DJ30" s="686"/>
      <c r="DK30" s="687"/>
      <c r="DL30" s="694">
        <v>3141749</v>
      </c>
      <c r="DM30" s="686"/>
      <c r="DN30" s="686"/>
      <c r="DO30" s="686"/>
      <c r="DP30" s="686"/>
      <c r="DQ30" s="686"/>
      <c r="DR30" s="686"/>
      <c r="DS30" s="686"/>
      <c r="DT30" s="686"/>
      <c r="DU30" s="686"/>
      <c r="DV30" s="687"/>
      <c r="DW30" s="690">
        <v>20.399999999999999</v>
      </c>
      <c r="DX30" s="719"/>
      <c r="DY30" s="719"/>
      <c r="DZ30" s="719"/>
      <c r="EA30" s="719"/>
      <c r="EB30" s="719"/>
      <c r="EC30" s="720"/>
    </row>
    <row r="31" spans="2:133" ht="11.25" customHeight="1">
      <c r="B31" s="682" t="s">
        <v>306</v>
      </c>
      <c r="C31" s="683"/>
      <c r="D31" s="683"/>
      <c r="E31" s="683"/>
      <c r="F31" s="683"/>
      <c r="G31" s="683"/>
      <c r="H31" s="683"/>
      <c r="I31" s="683"/>
      <c r="J31" s="683"/>
      <c r="K31" s="683"/>
      <c r="L31" s="683"/>
      <c r="M31" s="683"/>
      <c r="N31" s="683"/>
      <c r="O31" s="683"/>
      <c r="P31" s="683"/>
      <c r="Q31" s="684"/>
      <c r="R31" s="685">
        <v>11748839</v>
      </c>
      <c r="S31" s="686"/>
      <c r="T31" s="686"/>
      <c r="U31" s="686"/>
      <c r="V31" s="686"/>
      <c r="W31" s="686"/>
      <c r="X31" s="686"/>
      <c r="Y31" s="687"/>
      <c r="Z31" s="688">
        <v>34.4</v>
      </c>
      <c r="AA31" s="688"/>
      <c r="AB31" s="688"/>
      <c r="AC31" s="688"/>
      <c r="AD31" s="689" t="s">
        <v>129</v>
      </c>
      <c r="AE31" s="689"/>
      <c r="AF31" s="689"/>
      <c r="AG31" s="689"/>
      <c r="AH31" s="689"/>
      <c r="AI31" s="689"/>
      <c r="AJ31" s="689"/>
      <c r="AK31" s="689"/>
      <c r="AL31" s="690" t="s">
        <v>250</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53">
        <v>98.8</v>
      </c>
      <c r="BH31" s="740"/>
      <c r="BI31" s="740"/>
      <c r="BJ31" s="740"/>
      <c r="BK31" s="740"/>
      <c r="BL31" s="740"/>
      <c r="BM31" s="680">
        <v>97</v>
      </c>
      <c r="BN31" s="740"/>
      <c r="BO31" s="740"/>
      <c r="BP31" s="740"/>
      <c r="BQ31" s="741"/>
      <c r="BR31" s="753">
        <v>99.3</v>
      </c>
      <c r="BS31" s="740"/>
      <c r="BT31" s="740"/>
      <c r="BU31" s="740"/>
      <c r="BV31" s="740"/>
      <c r="BW31" s="740"/>
      <c r="BX31" s="680">
        <v>97.3</v>
      </c>
      <c r="BY31" s="740"/>
      <c r="BZ31" s="740"/>
      <c r="CA31" s="740"/>
      <c r="CB31" s="741"/>
      <c r="CD31" s="727"/>
      <c r="CE31" s="728"/>
      <c r="CF31" s="700" t="s">
        <v>309</v>
      </c>
      <c r="CG31" s="701"/>
      <c r="CH31" s="701"/>
      <c r="CI31" s="701"/>
      <c r="CJ31" s="701"/>
      <c r="CK31" s="701"/>
      <c r="CL31" s="701"/>
      <c r="CM31" s="701"/>
      <c r="CN31" s="701"/>
      <c r="CO31" s="701"/>
      <c r="CP31" s="701"/>
      <c r="CQ31" s="702"/>
      <c r="CR31" s="685">
        <v>257020</v>
      </c>
      <c r="CS31" s="721"/>
      <c r="CT31" s="721"/>
      <c r="CU31" s="721"/>
      <c r="CV31" s="721"/>
      <c r="CW31" s="721"/>
      <c r="CX31" s="721"/>
      <c r="CY31" s="722"/>
      <c r="CZ31" s="690">
        <v>0.8</v>
      </c>
      <c r="DA31" s="719"/>
      <c r="DB31" s="719"/>
      <c r="DC31" s="723"/>
      <c r="DD31" s="694">
        <v>250378</v>
      </c>
      <c r="DE31" s="721"/>
      <c r="DF31" s="721"/>
      <c r="DG31" s="721"/>
      <c r="DH31" s="721"/>
      <c r="DI31" s="721"/>
      <c r="DJ31" s="721"/>
      <c r="DK31" s="722"/>
      <c r="DL31" s="694">
        <v>250378</v>
      </c>
      <c r="DM31" s="721"/>
      <c r="DN31" s="721"/>
      <c r="DO31" s="721"/>
      <c r="DP31" s="721"/>
      <c r="DQ31" s="721"/>
      <c r="DR31" s="721"/>
      <c r="DS31" s="721"/>
      <c r="DT31" s="721"/>
      <c r="DU31" s="721"/>
      <c r="DV31" s="722"/>
      <c r="DW31" s="690">
        <v>1.6</v>
      </c>
      <c r="DX31" s="719"/>
      <c r="DY31" s="719"/>
      <c r="DZ31" s="719"/>
      <c r="EA31" s="719"/>
      <c r="EB31" s="719"/>
      <c r="EC31" s="720"/>
    </row>
    <row r="32" spans="2:133" ht="11.25" customHeight="1">
      <c r="B32" s="731" t="s">
        <v>310</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138</v>
      </c>
      <c r="AA32" s="688"/>
      <c r="AB32" s="688"/>
      <c r="AC32" s="688"/>
      <c r="AD32" s="689" t="s">
        <v>250</v>
      </c>
      <c r="AE32" s="689"/>
      <c r="AF32" s="689"/>
      <c r="AG32" s="689"/>
      <c r="AH32" s="689"/>
      <c r="AI32" s="689"/>
      <c r="AJ32" s="689"/>
      <c r="AK32" s="689"/>
      <c r="AL32" s="690" t="s">
        <v>250</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98.4</v>
      </c>
      <c r="BH32" s="721"/>
      <c r="BI32" s="721"/>
      <c r="BJ32" s="721"/>
      <c r="BK32" s="721"/>
      <c r="BL32" s="721"/>
      <c r="BM32" s="691">
        <v>96.2</v>
      </c>
      <c r="BN32" s="751"/>
      <c r="BO32" s="751"/>
      <c r="BP32" s="751"/>
      <c r="BQ32" s="752"/>
      <c r="BR32" s="754">
        <v>99.1</v>
      </c>
      <c r="BS32" s="721"/>
      <c r="BT32" s="721"/>
      <c r="BU32" s="721"/>
      <c r="BV32" s="721"/>
      <c r="BW32" s="721"/>
      <c r="BX32" s="691">
        <v>96.8</v>
      </c>
      <c r="BY32" s="751"/>
      <c r="BZ32" s="751"/>
      <c r="CA32" s="751"/>
      <c r="CB32" s="752"/>
      <c r="CD32" s="729"/>
      <c r="CE32" s="730"/>
      <c r="CF32" s="700" t="s">
        <v>313</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138</v>
      </c>
      <c r="DA32" s="719"/>
      <c r="DB32" s="719"/>
      <c r="DC32" s="723"/>
      <c r="DD32" s="694" t="s">
        <v>250</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c r="B33" s="682" t="s">
        <v>314</v>
      </c>
      <c r="C33" s="683"/>
      <c r="D33" s="683"/>
      <c r="E33" s="683"/>
      <c r="F33" s="683"/>
      <c r="G33" s="683"/>
      <c r="H33" s="683"/>
      <c r="I33" s="683"/>
      <c r="J33" s="683"/>
      <c r="K33" s="683"/>
      <c r="L33" s="683"/>
      <c r="M33" s="683"/>
      <c r="N33" s="683"/>
      <c r="O33" s="683"/>
      <c r="P33" s="683"/>
      <c r="Q33" s="684"/>
      <c r="R33" s="685">
        <v>1653278</v>
      </c>
      <c r="S33" s="686"/>
      <c r="T33" s="686"/>
      <c r="U33" s="686"/>
      <c r="V33" s="686"/>
      <c r="W33" s="686"/>
      <c r="X33" s="686"/>
      <c r="Y33" s="687"/>
      <c r="Z33" s="688">
        <v>4.8</v>
      </c>
      <c r="AA33" s="688"/>
      <c r="AB33" s="688"/>
      <c r="AC33" s="688"/>
      <c r="AD33" s="689" t="s">
        <v>250</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99</v>
      </c>
      <c r="BH33" s="756"/>
      <c r="BI33" s="756"/>
      <c r="BJ33" s="756"/>
      <c r="BK33" s="756"/>
      <c r="BL33" s="756"/>
      <c r="BM33" s="757">
        <v>97.5</v>
      </c>
      <c r="BN33" s="756"/>
      <c r="BO33" s="756"/>
      <c r="BP33" s="756"/>
      <c r="BQ33" s="758"/>
      <c r="BR33" s="755">
        <v>99.4</v>
      </c>
      <c r="BS33" s="756"/>
      <c r="BT33" s="756"/>
      <c r="BU33" s="756"/>
      <c r="BV33" s="756"/>
      <c r="BW33" s="756"/>
      <c r="BX33" s="757">
        <v>97.7</v>
      </c>
      <c r="BY33" s="756"/>
      <c r="BZ33" s="756"/>
      <c r="CA33" s="756"/>
      <c r="CB33" s="758"/>
      <c r="CD33" s="700" t="s">
        <v>316</v>
      </c>
      <c r="CE33" s="701"/>
      <c r="CF33" s="701"/>
      <c r="CG33" s="701"/>
      <c r="CH33" s="701"/>
      <c r="CI33" s="701"/>
      <c r="CJ33" s="701"/>
      <c r="CK33" s="701"/>
      <c r="CL33" s="701"/>
      <c r="CM33" s="701"/>
      <c r="CN33" s="701"/>
      <c r="CO33" s="701"/>
      <c r="CP33" s="701"/>
      <c r="CQ33" s="702"/>
      <c r="CR33" s="685">
        <v>16835150</v>
      </c>
      <c r="CS33" s="721"/>
      <c r="CT33" s="721"/>
      <c r="CU33" s="721"/>
      <c r="CV33" s="721"/>
      <c r="CW33" s="721"/>
      <c r="CX33" s="721"/>
      <c r="CY33" s="722"/>
      <c r="CZ33" s="690">
        <v>50</v>
      </c>
      <c r="DA33" s="719"/>
      <c r="DB33" s="719"/>
      <c r="DC33" s="723"/>
      <c r="DD33" s="694">
        <v>7828322</v>
      </c>
      <c r="DE33" s="721"/>
      <c r="DF33" s="721"/>
      <c r="DG33" s="721"/>
      <c r="DH33" s="721"/>
      <c r="DI33" s="721"/>
      <c r="DJ33" s="721"/>
      <c r="DK33" s="722"/>
      <c r="DL33" s="694">
        <v>5442394</v>
      </c>
      <c r="DM33" s="721"/>
      <c r="DN33" s="721"/>
      <c r="DO33" s="721"/>
      <c r="DP33" s="721"/>
      <c r="DQ33" s="721"/>
      <c r="DR33" s="721"/>
      <c r="DS33" s="721"/>
      <c r="DT33" s="721"/>
      <c r="DU33" s="721"/>
      <c r="DV33" s="722"/>
      <c r="DW33" s="690">
        <v>35.299999999999997</v>
      </c>
      <c r="DX33" s="719"/>
      <c r="DY33" s="719"/>
      <c r="DZ33" s="719"/>
      <c r="EA33" s="719"/>
      <c r="EB33" s="719"/>
      <c r="EC33" s="720"/>
    </row>
    <row r="34" spans="2:133" ht="11.25" customHeight="1">
      <c r="B34" s="682" t="s">
        <v>317</v>
      </c>
      <c r="C34" s="683"/>
      <c r="D34" s="683"/>
      <c r="E34" s="683"/>
      <c r="F34" s="683"/>
      <c r="G34" s="683"/>
      <c r="H34" s="683"/>
      <c r="I34" s="683"/>
      <c r="J34" s="683"/>
      <c r="K34" s="683"/>
      <c r="L34" s="683"/>
      <c r="M34" s="683"/>
      <c r="N34" s="683"/>
      <c r="O34" s="683"/>
      <c r="P34" s="683"/>
      <c r="Q34" s="684"/>
      <c r="R34" s="685">
        <v>405274</v>
      </c>
      <c r="S34" s="686"/>
      <c r="T34" s="686"/>
      <c r="U34" s="686"/>
      <c r="V34" s="686"/>
      <c r="W34" s="686"/>
      <c r="X34" s="686"/>
      <c r="Y34" s="687"/>
      <c r="Z34" s="688">
        <v>1.2</v>
      </c>
      <c r="AA34" s="688"/>
      <c r="AB34" s="688"/>
      <c r="AC34" s="688"/>
      <c r="AD34" s="689">
        <v>58361</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4650978</v>
      </c>
      <c r="CS34" s="686"/>
      <c r="CT34" s="686"/>
      <c r="CU34" s="686"/>
      <c r="CV34" s="686"/>
      <c r="CW34" s="686"/>
      <c r="CX34" s="686"/>
      <c r="CY34" s="687"/>
      <c r="CZ34" s="690">
        <v>13.8</v>
      </c>
      <c r="DA34" s="719"/>
      <c r="DB34" s="719"/>
      <c r="DC34" s="723"/>
      <c r="DD34" s="694">
        <v>3372649</v>
      </c>
      <c r="DE34" s="686"/>
      <c r="DF34" s="686"/>
      <c r="DG34" s="686"/>
      <c r="DH34" s="686"/>
      <c r="DI34" s="686"/>
      <c r="DJ34" s="686"/>
      <c r="DK34" s="687"/>
      <c r="DL34" s="694">
        <v>2632879</v>
      </c>
      <c r="DM34" s="686"/>
      <c r="DN34" s="686"/>
      <c r="DO34" s="686"/>
      <c r="DP34" s="686"/>
      <c r="DQ34" s="686"/>
      <c r="DR34" s="686"/>
      <c r="DS34" s="686"/>
      <c r="DT34" s="686"/>
      <c r="DU34" s="686"/>
      <c r="DV34" s="687"/>
      <c r="DW34" s="690">
        <v>17.100000000000001</v>
      </c>
      <c r="DX34" s="719"/>
      <c r="DY34" s="719"/>
      <c r="DZ34" s="719"/>
      <c r="EA34" s="719"/>
      <c r="EB34" s="719"/>
      <c r="EC34" s="720"/>
    </row>
    <row r="35" spans="2:133" ht="11.25" customHeight="1">
      <c r="B35" s="682" t="s">
        <v>319</v>
      </c>
      <c r="C35" s="683"/>
      <c r="D35" s="683"/>
      <c r="E35" s="683"/>
      <c r="F35" s="683"/>
      <c r="G35" s="683"/>
      <c r="H35" s="683"/>
      <c r="I35" s="683"/>
      <c r="J35" s="683"/>
      <c r="K35" s="683"/>
      <c r="L35" s="683"/>
      <c r="M35" s="683"/>
      <c r="N35" s="683"/>
      <c r="O35" s="683"/>
      <c r="P35" s="683"/>
      <c r="Q35" s="684"/>
      <c r="R35" s="685">
        <v>187897</v>
      </c>
      <c r="S35" s="686"/>
      <c r="T35" s="686"/>
      <c r="U35" s="686"/>
      <c r="V35" s="686"/>
      <c r="W35" s="686"/>
      <c r="X35" s="686"/>
      <c r="Y35" s="687"/>
      <c r="Z35" s="688">
        <v>0.5</v>
      </c>
      <c r="AA35" s="688"/>
      <c r="AB35" s="688"/>
      <c r="AC35" s="688"/>
      <c r="AD35" s="689" t="s">
        <v>250</v>
      </c>
      <c r="AE35" s="689"/>
      <c r="AF35" s="689"/>
      <c r="AG35" s="689"/>
      <c r="AH35" s="689"/>
      <c r="AI35" s="689"/>
      <c r="AJ35" s="689"/>
      <c r="AK35" s="689"/>
      <c r="AL35" s="690" t="s">
        <v>129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122945</v>
      </c>
      <c r="CS35" s="721"/>
      <c r="CT35" s="721"/>
      <c r="CU35" s="721"/>
      <c r="CV35" s="721"/>
      <c r="CW35" s="721"/>
      <c r="CX35" s="721"/>
      <c r="CY35" s="722"/>
      <c r="CZ35" s="690">
        <v>0.4</v>
      </c>
      <c r="DA35" s="719"/>
      <c r="DB35" s="719"/>
      <c r="DC35" s="723"/>
      <c r="DD35" s="694">
        <v>119282</v>
      </c>
      <c r="DE35" s="721"/>
      <c r="DF35" s="721"/>
      <c r="DG35" s="721"/>
      <c r="DH35" s="721"/>
      <c r="DI35" s="721"/>
      <c r="DJ35" s="721"/>
      <c r="DK35" s="722"/>
      <c r="DL35" s="694">
        <v>119282</v>
      </c>
      <c r="DM35" s="721"/>
      <c r="DN35" s="721"/>
      <c r="DO35" s="721"/>
      <c r="DP35" s="721"/>
      <c r="DQ35" s="721"/>
      <c r="DR35" s="721"/>
      <c r="DS35" s="721"/>
      <c r="DT35" s="721"/>
      <c r="DU35" s="721"/>
      <c r="DV35" s="722"/>
      <c r="DW35" s="690">
        <v>0.8</v>
      </c>
      <c r="DX35" s="719"/>
      <c r="DY35" s="719"/>
      <c r="DZ35" s="719"/>
      <c r="EA35" s="719"/>
      <c r="EB35" s="719"/>
      <c r="EC35" s="720"/>
    </row>
    <row r="36" spans="2:133" ht="11.25" customHeight="1">
      <c r="B36" s="682" t="s">
        <v>323</v>
      </c>
      <c r="C36" s="683"/>
      <c r="D36" s="683"/>
      <c r="E36" s="683"/>
      <c r="F36" s="683"/>
      <c r="G36" s="683"/>
      <c r="H36" s="683"/>
      <c r="I36" s="683"/>
      <c r="J36" s="683"/>
      <c r="K36" s="683"/>
      <c r="L36" s="683"/>
      <c r="M36" s="683"/>
      <c r="N36" s="683"/>
      <c r="O36" s="683"/>
      <c r="P36" s="683"/>
      <c r="Q36" s="684"/>
      <c r="R36" s="685">
        <v>364634</v>
      </c>
      <c r="S36" s="686"/>
      <c r="T36" s="686"/>
      <c r="U36" s="686"/>
      <c r="V36" s="686"/>
      <c r="W36" s="686"/>
      <c r="X36" s="686"/>
      <c r="Y36" s="687"/>
      <c r="Z36" s="688">
        <v>1.1000000000000001</v>
      </c>
      <c r="AA36" s="688"/>
      <c r="AB36" s="688"/>
      <c r="AC36" s="688"/>
      <c r="AD36" s="689" t="s">
        <v>129</v>
      </c>
      <c r="AE36" s="689"/>
      <c r="AF36" s="689"/>
      <c r="AG36" s="689"/>
      <c r="AH36" s="689"/>
      <c r="AI36" s="689"/>
      <c r="AJ36" s="689"/>
      <c r="AK36" s="689"/>
      <c r="AL36" s="690" t="s">
        <v>129</v>
      </c>
      <c r="AM36" s="691"/>
      <c r="AN36" s="691"/>
      <c r="AO36" s="692"/>
      <c r="AP36" s="235"/>
      <c r="AQ36" s="759" t="s">
        <v>324</v>
      </c>
      <c r="AR36" s="760"/>
      <c r="AS36" s="760"/>
      <c r="AT36" s="760"/>
      <c r="AU36" s="760"/>
      <c r="AV36" s="760"/>
      <c r="AW36" s="760"/>
      <c r="AX36" s="760"/>
      <c r="AY36" s="761"/>
      <c r="AZ36" s="674">
        <v>2099705</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537528</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9481088</v>
      </c>
      <c r="CS36" s="686"/>
      <c r="CT36" s="686"/>
      <c r="CU36" s="686"/>
      <c r="CV36" s="686"/>
      <c r="CW36" s="686"/>
      <c r="CX36" s="686"/>
      <c r="CY36" s="687"/>
      <c r="CZ36" s="690">
        <v>28.1</v>
      </c>
      <c r="DA36" s="719"/>
      <c r="DB36" s="719"/>
      <c r="DC36" s="723"/>
      <c r="DD36" s="694">
        <v>2240310</v>
      </c>
      <c r="DE36" s="686"/>
      <c r="DF36" s="686"/>
      <c r="DG36" s="686"/>
      <c r="DH36" s="686"/>
      <c r="DI36" s="686"/>
      <c r="DJ36" s="686"/>
      <c r="DK36" s="687"/>
      <c r="DL36" s="694">
        <v>1553164</v>
      </c>
      <c r="DM36" s="686"/>
      <c r="DN36" s="686"/>
      <c r="DO36" s="686"/>
      <c r="DP36" s="686"/>
      <c r="DQ36" s="686"/>
      <c r="DR36" s="686"/>
      <c r="DS36" s="686"/>
      <c r="DT36" s="686"/>
      <c r="DU36" s="686"/>
      <c r="DV36" s="687"/>
      <c r="DW36" s="690">
        <v>10.1</v>
      </c>
      <c r="DX36" s="719"/>
      <c r="DY36" s="719"/>
      <c r="DZ36" s="719"/>
      <c r="EA36" s="719"/>
      <c r="EB36" s="719"/>
      <c r="EC36" s="720"/>
    </row>
    <row r="37" spans="2:133" ht="11.25" customHeight="1">
      <c r="B37" s="682" t="s">
        <v>327</v>
      </c>
      <c r="C37" s="683"/>
      <c r="D37" s="683"/>
      <c r="E37" s="683"/>
      <c r="F37" s="683"/>
      <c r="G37" s="683"/>
      <c r="H37" s="683"/>
      <c r="I37" s="683"/>
      <c r="J37" s="683"/>
      <c r="K37" s="683"/>
      <c r="L37" s="683"/>
      <c r="M37" s="683"/>
      <c r="N37" s="683"/>
      <c r="O37" s="683"/>
      <c r="P37" s="683"/>
      <c r="Q37" s="684"/>
      <c r="R37" s="685">
        <v>739504</v>
      </c>
      <c r="S37" s="686"/>
      <c r="T37" s="686"/>
      <c r="U37" s="686"/>
      <c r="V37" s="686"/>
      <c r="W37" s="686"/>
      <c r="X37" s="686"/>
      <c r="Y37" s="687"/>
      <c r="Z37" s="688">
        <v>2.2000000000000002</v>
      </c>
      <c r="AA37" s="688"/>
      <c r="AB37" s="688"/>
      <c r="AC37" s="688"/>
      <c r="AD37" s="689" t="s">
        <v>129</v>
      </c>
      <c r="AE37" s="689"/>
      <c r="AF37" s="689"/>
      <c r="AG37" s="689"/>
      <c r="AH37" s="689"/>
      <c r="AI37" s="689"/>
      <c r="AJ37" s="689"/>
      <c r="AK37" s="689"/>
      <c r="AL37" s="690" t="s">
        <v>129</v>
      </c>
      <c r="AM37" s="691"/>
      <c r="AN37" s="691"/>
      <c r="AO37" s="692"/>
      <c r="AQ37" s="763" t="s">
        <v>328</v>
      </c>
      <c r="AR37" s="764"/>
      <c r="AS37" s="764"/>
      <c r="AT37" s="764"/>
      <c r="AU37" s="764"/>
      <c r="AV37" s="764"/>
      <c r="AW37" s="764"/>
      <c r="AX37" s="764"/>
      <c r="AY37" s="765"/>
      <c r="AZ37" s="685">
        <v>567745</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485255</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818637</v>
      </c>
      <c r="CS37" s="721"/>
      <c r="CT37" s="721"/>
      <c r="CU37" s="721"/>
      <c r="CV37" s="721"/>
      <c r="CW37" s="721"/>
      <c r="CX37" s="721"/>
      <c r="CY37" s="722"/>
      <c r="CZ37" s="690">
        <v>2.4</v>
      </c>
      <c r="DA37" s="719"/>
      <c r="DB37" s="719"/>
      <c r="DC37" s="723"/>
      <c r="DD37" s="694">
        <v>818637</v>
      </c>
      <c r="DE37" s="721"/>
      <c r="DF37" s="721"/>
      <c r="DG37" s="721"/>
      <c r="DH37" s="721"/>
      <c r="DI37" s="721"/>
      <c r="DJ37" s="721"/>
      <c r="DK37" s="722"/>
      <c r="DL37" s="694">
        <v>802396</v>
      </c>
      <c r="DM37" s="721"/>
      <c r="DN37" s="721"/>
      <c r="DO37" s="721"/>
      <c r="DP37" s="721"/>
      <c r="DQ37" s="721"/>
      <c r="DR37" s="721"/>
      <c r="DS37" s="721"/>
      <c r="DT37" s="721"/>
      <c r="DU37" s="721"/>
      <c r="DV37" s="722"/>
      <c r="DW37" s="690">
        <v>5.2</v>
      </c>
      <c r="DX37" s="719"/>
      <c r="DY37" s="719"/>
      <c r="DZ37" s="719"/>
      <c r="EA37" s="719"/>
      <c r="EB37" s="719"/>
      <c r="EC37" s="720"/>
    </row>
    <row r="38" spans="2:133" ht="11.25" customHeight="1">
      <c r="B38" s="682" t="s">
        <v>331</v>
      </c>
      <c r="C38" s="683"/>
      <c r="D38" s="683"/>
      <c r="E38" s="683"/>
      <c r="F38" s="683"/>
      <c r="G38" s="683"/>
      <c r="H38" s="683"/>
      <c r="I38" s="683"/>
      <c r="J38" s="683"/>
      <c r="K38" s="683"/>
      <c r="L38" s="683"/>
      <c r="M38" s="683"/>
      <c r="N38" s="683"/>
      <c r="O38" s="683"/>
      <c r="P38" s="683"/>
      <c r="Q38" s="684"/>
      <c r="R38" s="685">
        <v>534813</v>
      </c>
      <c r="S38" s="686"/>
      <c r="T38" s="686"/>
      <c r="U38" s="686"/>
      <c r="V38" s="686"/>
      <c r="W38" s="686"/>
      <c r="X38" s="686"/>
      <c r="Y38" s="687"/>
      <c r="Z38" s="688">
        <v>1.6</v>
      </c>
      <c r="AA38" s="688"/>
      <c r="AB38" s="688"/>
      <c r="AC38" s="688"/>
      <c r="AD38" s="689">
        <v>7684</v>
      </c>
      <c r="AE38" s="689"/>
      <c r="AF38" s="689"/>
      <c r="AG38" s="689"/>
      <c r="AH38" s="689"/>
      <c r="AI38" s="689"/>
      <c r="AJ38" s="689"/>
      <c r="AK38" s="689"/>
      <c r="AL38" s="690">
        <v>0.1</v>
      </c>
      <c r="AM38" s="691"/>
      <c r="AN38" s="691"/>
      <c r="AO38" s="692"/>
      <c r="AQ38" s="763" t="s">
        <v>332</v>
      </c>
      <c r="AR38" s="764"/>
      <c r="AS38" s="764"/>
      <c r="AT38" s="764"/>
      <c r="AU38" s="764"/>
      <c r="AV38" s="764"/>
      <c r="AW38" s="764"/>
      <c r="AX38" s="764"/>
      <c r="AY38" s="765"/>
      <c r="AZ38" s="685">
        <v>18974</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6861</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1547723</v>
      </c>
      <c r="CS38" s="686"/>
      <c r="CT38" s="686"/>
      <c r="CU38" s="686"/>
      <c r="CV38" s="686"/>
      <c r="CW38" s="686"/>
      <c r="CX38" s="686"/>
      <c r="CY38" s="687"/>
      <c r="CZ38" s="690">
        <v>4.5999999999999996</v>
      </c>
      <c r="DA38" s="719"/>
      <c r="DB38" s="719"/>
      <c r="DC38" s="723"/>
      <c r="DD38" s="694">
        <v>1253380</v>
      </c>
      <c r="DE38" s="686"/>
      <c r="DF38" s="686"/>
      <c r="DG38" s="686"/>
      <c r="DH38" s="686"/>
      <c r="DI38" s="686"/>
      <c r="DJ38" s="686"/>
      <c r="DK38" s="687"/>
      <c r="DL38" s="694">
        <v>1137069</v>
      </c>
      <c r="DM38" s="686"/>
      <c r="DN38" s="686"/>
      <c r="DO38" s="686"/>
      <c r="DP38" s="686"/>
      <c r="DQ38" s="686"/>
      <c r="DR38" s="686"/>
      <c r="DS38" s="686"/>
      <c r="DT38" s="686"/>
      <c r="DU38" s="686"/>
      <c r="DV38" s="687"/>
      <c r="DW38" s="690">
        <v>7.4</v>
      </c>
      <c r="DX38" s="719"/>
      <c r="DY38" s="719"/>
      <c r="DZ38" s="719"/>
      <c r="EA38" s="719"/>
      <c r="EB38" s="719"/>
      <c r="EC38" s="720"/>
    </row>
    <row r="39" spans="2:133" ht="11.25" customHeight="1">
      <c r="B39" s="682" t="s">
        <v>335</v>
      </c>
      <c r="C39" s="683"/>
      <c r="D39" s="683"/>
      <c r="E39" s="683"/>
      <c r="F39" s="683"/>
      <c r="G39" s="683"/>
      <c r="H39" s="683"/>
      <c r="I39" s="683"/>
      <c r="J39" s="683"/>
      <c r="K39" s="683"/>
      <c r="L39" s="683"/>
      <c r="M39" s="683"/>
      <c r="N39" s="683"/>
      <c r="O39" s="683"/>
      <c r="P39" s="683"/>
      <c r="Q39" s="684"/>
      <c r="R39" s="685">
        <v>1707405</v>
      </c>
      <c r="S39" s="686"/>
      <c r="T39" s="686"/>
      <c r="U39" s="686"/>
      <c r="V39" s="686"/>
      <c r="W39" s="686"/>
      <c r="X39" s="686"/>
      <c r="Y39" s="687"/>
      <c r="Z39" s="688">
        <v>5</v>
      </c>
      <c r="AA39" s="688"/>
      <c r="AB39" s="688"/>
      <c r="AC39" s="688"/>
      <c r="AD39" s="689" t="s">
        <v>138</v>
      </c>
      <c r="AE39" s="689"/>
      <c r="AF39" s="689"/>
      <c r="AG39" s="689"/>
      <c r="AH39" s="689"/>
      <c r="AI39" s="689"/>
      <c r="AJ39" s="689"/>
      <c r="AK39" s="689"/>
      <c r="AL39" s="690" t="s">
        <v>138</v>
      </c>
      <c r="AM39" s="691"/>
      <c r="AN39" s="691"/>
      <c r="AO39" s="692"/>
      <c r="AQ39" s="763" t="s">
        <v>336</v>
      </c>
      <c r="AR39" s="764"/>
      <c r="AS39" s="764"/>
      <c r="AT39" s="764"/>
      <c r="AU39" s="764"/>
      <c r="AV39" s="764"/>
      <c r="AW39" s="764"/>
      <c r="AX39" s="764"/>
      <c r="AY39" s="765"/>
      <c r="AZ39" s="685">
        <v>10065</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11028</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897066</v>
      </c>
      <c r="CS39" s="721"/>
      <c r="CT39" s="721"/>
      <c r="CU39" s="721"/>
      <c r="CV39" s="721"/>
      <c r="CW39" s="721"/>
      <c r="CX39" s="721"/>
      <c r="CY39" s="722"/>
      <c r="CZ39" s="690">
        <v>2.7</v>
      </c>
      <c r="DA39" s="719"/>
      <c r="DB39" s="719"/>
      <c r="DC39" s="723"/>
      <c r="DD39" s="694">
        <v>711451</v>
      </c>
      <c r="DE39" s="721"/>
      <c r="DF39" s="721"/>
      <c r="DG39" s="721"/>
      <c r="DH39" s="721"/>
      <c r="DI39" s="721"/>
      <c r="DJ39" s="721"/>
      <c r="DK39" s="722"/>
      <c r="DL39" s="694" t="s">
        <v>129</v>
      </c>
      <c r="DM39" s="721"/>
      <c r="DN39" s="721"/>
      <c r="DO39" s="721"/>
      <c r="DP39" s="721"/>
      <c r="DQ39" s="721"/>
      <c r="DR39" s="721"/>
      <c r="DS39" s="721"/>
      <c r="DT39" s="721"/>
      <c r="DU39" s="721"/>
      <c r="DV39" s="722"/>
      <c r="DW39" s="690" t="s">
        <v>250</v>
      </c>
      <c r="DX39" s="719"/>
      <c r="DY39" s="719"/>
      <c r="DZ39" s="719"/>
      <c r="EA39" s="719"/>
      <c r="EB39" s="719"/>
      <c r="EC39" s="720"/>
    </row>
    <row r="40" spans="2:133" ht="11.25" customHeight="1">
      <c r="B40" s="682" t="s">
        <v>339</v>
      </c>
      <c r="C40" s="683"/>
      <c r="D40" s="683"/>
      <c r="E40" s="683"/>
      <c r="F40" s="683"/>
      <c r="G40" s="683"/>
      <c r="H40" s="683"/>
      <c r="I40" s="683"/>
      <c r="J40" s="683"/>
      <c r="K40" s="683"/>
      <c r="L40" s="683"/>
      <c r="M40" s="683"/>
      <c r="N40" s="683"/>
      <c r="O40" s="683"/>
      <c r="P40" s="683"/>
      <c r="Q40" s="684"/>
      <c r="R40" s="685">
        <v>236528</v>
      </c>
      <c r="S40" s="686"/>
      <c r="T40" s="686"/>
      <c r="U40" s="686"/>
      <c r="V40" s="686"/>
      <c r="W40" s="686"/>
      <c r="X40" s="686"/>
      <c r="Y40" s="687"/>
      <c r="Z40" s="688">
        <v>0.7</v>
      </c>
      <c r="AA40" s="688"/>
      <c r="AB40" s="688"/>
      <c r="AC40" s="688"/>
      <c r="AD40" s="689" t="s">
        <v>250</v>
      </c>
      <c r="AE40" s="689"/>
      <c r="AF40" s="689"/>
      <c r="AG40" s="689"/>
      <c r="AH40" s="689"/>
      <c r="AI40" s="689"/>
      <c r="AJ40" s="689"/>
      <c r="AK40" s="689"/>
      <c r="AL40" s="690" t="s">
        <v>250</v>
      </c>
      <c r="AM40" s="691"/>
      <c r="AN40" s="691"/>
      <c r="AO40" s="692"/>
      <c r="AQ40" s="763" t="s">
        <v>340</v>
      </c>
      <c r="AR40" s="764"/>
      <c r="AS40" s="764"/>
      <c r="AT40" s="764"/>
      <c r="AU40" s="764"/>
      <c r="AV40" s="764"/>
      <c r="AW40" s="764"/>
      <c r="AX40" s="764"/>
      <c r="AY40" s="765"/>
      <c r="AZ40" s="685" t="s">
        <v>138</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107</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135350</v>
      </c>
      <c r="CS40" s="686"/>
      <c r="CT40" s="686"/>
      <c r="CU40" s="686"/>
      <c r="CV40" s="686"/>
      <c r="CW40" s="686"/>
      <c r="CX40" s="686"/>
      <c r="CY40" s="687"/>
      <c r="CZ40" s="690">
        <v>0.4</v>
      </c>
      <c r="DA40" s="719"/>
      <c r="DB40" s="719"/>
      <c r="DC40" s="723"/>
      <c r="DD40" s="694">
        <v>131250</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c r="B41" s="682" t="s">
        <v>344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250</v>
      </c>
      <c r="AE41" s="689"/>
      <c r="AF41" s="689"/>
      <c r="AG41" s="689"/>
      <c r="AH41" s="689"/>
      <c r="AI41" s="689"/>
      <c r="AJ41" s="689"/>
      <c r="AK41" s="689"/>
      <c r="AL41" s="690" t="s">
        <v>129</v>
      </c>
      <c r="AM41" s="691"/>
      <c r="AN41" s="691"/>
      <c r="AO41" s="692"/>
      <c r="AQ41" s="763" t="s">
        <v>345</v>
      </c>
      <c r="AR41" s="764"/>
      <c r="AS41" s="764"/>
      <c r="AT41" s="764"/>
      <c r="AU41" s="764"/>
      <c r="AV41" s="764"/>
      <c r="AW41" s="764"/>
      <c r="AX41" s="764"/>
      <c r="AY41" s="765"/>
      <c r="AZ41" s="685">
        <v>405355</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2</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250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348</v>
      </c>
      <c r="C42" s="683"/>
      <c r="D42" s="683"/>
      <c r="E42" s="683"/>
      <c r="F42" s="683"/>
      <c r="G42" s="683"/>
      <c r="H42" s="683"/>
      <c r="I42" s="683"/>
      <c r="J42" s="683"/>
      <c r="K42" s="683"/>
      <c r="L42" s="683"/>
      <c r="M42" s="683"/>
      <c r="N42" s="683"/>
      <c r="O42" s="683"/>
      <c r="P42" s="683"/>
      <c r="Q42" s="684"/>
      <c r="R42" s="685">
        <v>208977</v>
      </c>
      <c r="S42" s="686"/>
      <c r="T42" s="686"/>
      <c r="U42" s="686"/>
      <c r="V42" s="686"/>
      <c r="W42" s="686"/>
      <c r="X42" s="686"/>
      <c r="Y42" s="687"/>
      <c r="Z42" s="688">
        <v>0.6</v>
      </c>
      <c r="AA42" s="688"/>
      <c r="AB42" s="688"/>
      <c r="AC42" s="688"/>
      <c r="AD42" s="689" t="s">
        <v>129</v>
      </c>
      <c r="AE42" s="689"/>
      <c r="AF42" s="689"/>
      <c r="AG42" s="689"/>
      <c r="AH42" s="689"/>
      <c r="AI42" s="689"/>
      <c r="AJ42" s="689"/>
      <c r="AK42" s="689"/>
      <c r="AL42" s="690" t="s">
        <v>129</v>
      </c>
      <c r="AM42" s="691"/>
      <c r="AN42" s="691"/>
      <c r="AO42" s="692"/>
      <c r="AQ42" s="784" t="s">
        <v>349</v>
      </c>
      <c r="AR42" s="785"/>
      <c r="AS42" s="785"/>
      <c r="AT42" s="785"/>
      <c r="AU42" s="785"/>
      <c r="AV42" s="785"/>
      <c r="AW42" s="785"/>
      <c r="AX42" s="785"/>
      <c r="AY42" s="786"/>
      <c r="AZ42" s="776">
        <v>1097566</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328</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2871736</v>
      </c>
      <c r="CS42" s="686"/>
      <c r="CT42" s="686"/>
      <c r="CU42" s="686"/>
      <c r="CV42" s="686"/>
      <c r="CW42" s="686"/>
      <c r="CX42" s="686"/>
      <c r="CY42" s="687"/>
      <c r="CZ42" s="690">
        <v>8.5</v>
      </c>
      <c r="DA42" s="691"/>
      <c r="DB42" s="691"/>
      <c r="DC42" s="703"/>
      <c r="DD42" s="694">
        <v>750207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352</v>
      </c>
      <c r="C43" s="736"/>
      <c r="D43" s="736"/>
      <c r="E43" s="736"/>
      <c r="F43" s="736"/>
      <c r="G43" s="736"/>
      <c r="H43" s="736"/>
      <c r="I43" s="736"/>
      <c r="J43" s="736"/>
      <c r="K43" s="736"/>
      <c r="L43" s="736"/>
      <c r="M43" s="736"/>
      <c r="N43" s="736"/>
      <c r="O43" s="736"/>
      <c r="P43" s="736"/>
      <c r="Q43" s="737"/>
      <c r="R43" s="776">
        <v>34195132</v>
      </c>
      <c r="S43" s="777"/>
      <c r="T43" s="777"/>
      <c r="U43" s="777"/>
      <c r="V43" s="777"/>
      <c r="W43" s="777"/>
      <c r="X43" s="777"/>
      <c r="Y43" s="778"/>
      <c r="Z43" s="779">
        <v>100</v>
      </c>
      <c r="AA43" s="779"/>
      <c r="AB43" s="779"/>
      <c r="AC43" s="779"/>
      <c r="AD43" s="780">
        <v>14979167</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171449</v>
      </c>
      <c r="CS43" s="721"/>
      <c r="CT43" s="721"/>
      <c r="CU43" s="721"/>
      <c r="CV43" s="721"/>
      <c r="CW43" s="721"/>
      <c r="CX43" s="721"/>
      <c r="CY43" s="722"/>
      <c r="CZ43" s="690">
        <v>0.5</v>
      </c>
      <c r="DA43" s="719"/>
      <c r="DB43" s="719"/>
      <c r="DC43" s="723"/>
      <c r="DD43" s="694">
        <v>171449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2871736</v>
      </c>
      <c r="CS44" s="686"/>
      <c r="CT44" s="686"/>
      <c r="CU44" s="686"/>
      <c r="CV44" s="686"/>
      <c r="CW44" s="686"/>
      <c r="CX44" s="686"/>
      <c r="CY44" s="687"/>
      <c r="CZ44" s="690">
        <v>8.5</v>
      </c>
      <c r="DA44" s="691"/>
      <c r="DB44" s="691"/>
      <c r="DC44" s="703"/>
      <c r="DD44" s="694">
        <v>750207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1209600</v>
      </c>
      <c r="CS45" s="721"/>
      <c r="CT45" s="721"/>
      <c r="CU45" s="721"/>
      <c r="CV45" s="721"/>
      <c r="CW45" s="721"/>
      <c r="CX45" s="721"/>
      <c r="CY45" s="722"/>
      <c r="CZ45" s="690">
        <v>3.6</v>
      </c>
      <c r="DA45" s="719"/>
      <c r="DB45" s="719"/>
      <c r="DC45" s="723"/>
      <c r="DD45" s="694">
        <v>230467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1619105</v>
      </c>
      <c r="CS46" s="686"/>
      <c r="CT46" s="686"/>
      <c r="CU46" s="686"/>
      <c r="CV46" s="686"/>
      <c r="CW46" s="686"/>
      <c r="CX46" s="686"/>
      <c r="CY46" s="687"/>
      <c r="CZ46" s="690">
        <v>4.8</v>
      </c>
      <c r="DA46" s="691"/>
      <c r="DB46" s="691"/>
      <c r="DC46" s="703"/>
      <c r="DD46" s="694">
        <v>503009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129</v>
      </c>
      <c r="CS47" s="721"/>
      <c r="CT47" s="721"/>
      <c r="CU47" s="721"/>
      <c r="CV47" s="721"/>
      <c r="CW47" s="721"/>
      <c r="CX47" s="721"/>
      <c r="CY47" s="722"/>
      <c r="CZ47" s="690" t="s">
        <v>129</v>
      </c>
      <c r="DA47" s="719"/>
      <c r="DB47" s="719"/>
      <c r="DC47" s="723"/>
      <c r="DD47" s="694" t="s">
        <v>129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138</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33698528</v>
      </c>
      <c r="CS49" s="756"/>
      <c r="CT49" s="756"/>
      <c r="CU49" s="756"/>
      <c r="CV49" s="756"/>
      <c r="CW49" s="756"/>
      <c r="CX49" s="756"/>
      <c r="CY49" s="787"/>
      <c r="CZ49" s="781">
        <v>100</v>
      </c>
      <c r="DA49" s="788"/>
      <c r="DB49" s="788"/>
      <c r="DC49" s="789"/>
      <c r="DD49" s="790">
        <v>17513472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vBGRkmC96Houg9WRNEbnJSxZPdoz+SyYBwkZ4bunztGzSr4wJhyS5sCAC4u37guNL2onWX3ElCtsYproEohiw==" saltValue="mw89s/rUpOR52xIsuYHB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385</v>
      </c>
      <c r="C7" s="818"/>
      <c r="D7" s="818"/>
      <c r="E7" s="818"/>
      <c r="F7" s="818"/>
      <c r="G7" s="818"/>
      <c r="H7" s="818"/>
      <c r="I7" s="818"/>
      <c r="J7" s="818"/>
      <c r="K7" s="818"/>
      <c r="L7" s="818"/>
      <c r="M7" s="818"/>
      <c r="N7" s="818"/>
      <c r="O7" s="818"/>
      <c r="P7" s="819"/>
      <c r="Q7" s="820">
        <v>34257</v>
      </c>
      <c r="R7" s="821"/>
      <c r="S7" s="821"/>
      <c r="T7" s="821"/>
      <c r="U7" s="821"/>
      <c r="V7" s="821">
        <v>33773</v>
      </c>
      <c r="W7" s="821"/>
      <c r="X7" s="821"/>
      <c r="Y7" s="821"/>
      <c r="Z7" s="821"/>
      <c r="AA7" s="821">
        <v>484</v>
      </c>
      <c r="AB7" s="821"/>
      <c r="AC7" s="821"/>
      <c r="AD7" s="821"/>
      <c r="AE7" s="822"/>
      <c r="AF7" s="823">
        <v>450</v>
      </c>
      <c r="AG7" s="824"/>
      <c r="AH7" s="824"/>
      <c r="AI7" s="824"/>
      <c r="AJ7" s="825"/>
      <c r="AK7" s="860">
        <v>365</v>
      </c>
      <c r="AL7" s="861"/>
      <c r="AM7" s="861"/>
      <c r="AN7" s="861"/>
      <c r="AO7" s="861"/>
      <c r="AP7" s="861">
        <v>39005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582</v>
      </c>
      <c r="BT7" s="865"/>
      <c r="BU7" s="865"/>
      <c r="BV7" s="865"/>
      <c r="BW7" s="865"/>
      <c r="BX7" s="865"/>
      <c r="BY7" s="865"/>
      <c r="BZ7" s="865"/>
      <c r="CA7" s="865"/>
      <c r="CB7" s="865"/>
      <c r="CC7" s="865"/>
      <c r="CD7" s="865"/>
      <c r="CE7" s="865"/>
      <c r="CF7" s="865"/>
      <c r="CG7" s="866"/>
      <c r="CH7" s="857">
        <v>2</v>
      </c>
      <c r="CI7" s="858"/>
      <c r="CJ7" s="858"/>
      <c r="CK7" s="858"/>
      <c r="CL7" s="859"/>
      <c r="CM7" s="857">
        <v>133</v>
      </c>
      <c r="CN7" s="858"/>
      <c r="CO7" s="858"/>
      <c r="CP7" s="858"/>
      <c r="CQ7" s="859"/>
      <c r="CR7" s="857">
        <v>15</v>
      </c>
      <c r="CS7" s="858"/>
      <c r="CT7" s="858"/>
      <c r="CU7" s="858"/>
      <c r="CV7" s="859"/>
      <c r="CW7" s="857">
        <v>48</v>
      </c>
      <c r="CX7" s="858"/>
      <c r="CY7" s="858"/>
      <c r="CZ7" s="858"/>
      <c r="DA7" s="859"/>
      <c r="DB7" s="857" t="s">
        <v>581</v>
      </c>
      <c r="DC7" s="858"/>
      <c r="DD7" s="858"/>
      <c r="DE7" s="858"/>
      <c r="DF7" s="859"/>
      <c r="DG7" s="857" t="s">
        <v>581</v>
      </c>
      <c r="DH7" s="858"/>
      <c r="DI7" s="858"/>
      <c r="DJ7" s="858"/>
      <c r="DK7" s="859"/>
      <c r="DL7" s="857" t="s">
        <v>581</v>
      </c>
      <c r="DM7" s="858"/>
      <c r="DN7" s="858"/>
      <c r="DO7" s="858"/>
      <c r="DP7" s="859"/>
      <c r="DQ7" s="857" t="s">
        <v>581</v>
      </c>
      <c r="DR7" s="858"/>
      <c r="DS7" s="858"/>
      <c r="DT7" s="858"/>
      <c r="DU7" s="859"/>
      <c r="DV7" s="838"/>
      <c r="DW7" s="839"/>
      <c r="DX7" s="839"/>
      <c r="DY7" s="839"/>
      <c r="DZ7" s="840"/>
      <c r="EA7" s="256"/>
    </row>
    <row r="8" spans="1:131" s="257" customFormat="1" ht="26.25" customHeight="1">
      <c r="A8" s="263">
        <v>2</v>
      </c>
      <c r="B8" s="841" t="s">
        <v>386</v>
      </c>
      <c r="C8" s="842"/>
      <c r="D8" s="842"/>
      <c r="E8" s="842"/>
      <c r="F8" s="842"/>
      <c r="G8" s="842"/>
      <c r="H8" s="842"/>
      <c r="I8" s="842"/>
      <c r="J8" s="842"/>
      <c r="K8" s="842"/>
      <c r="L8" s="842"/>
      <c r="M8" s="842"/>
      <c r="N8" s="842"/>
      <c r="O8" s="842"/>
      <c r="P8" s="843"/>
      <c r="Q8" s="844">
        <v>391</v>
      </c>
      <c r="R8" s="845"/>
      <c r="S8" s="845"/>
      <c r="T8" s="845"/>
      <c r="U8" s="845"/>
      <c r="V8" s="845">
        <v>388</v>
      </c>
      <c r="W8" s="845"/>
      <c r="X8" s="845"/>
      <c r="Y8" s="845"/>
      <c r="Z8" s="845"/>
      <c r="AA8" s="845">
        <v>3</v>
      </c>
      <c r="AB8" s="845"/>
      <c r="AC8" s="845"/>
      <c r="AD8" s="845"/>
      <c r="AE8" s="846"/>
      <c r="AF8" s="847">
        <v>3</v>
      </c>
      <c r="AG8" s="848"/>
      <c r="AH8" s="848"/>
      <c r="AI8" s="848"/>
      <c r="AJ8" s="849"/>
      <c r="AK8" s="850">
        <v>388</v>
      </c>
      <c r="AL8" s="851"/>
      <c r="AM8" s="851"/>
      <c r="AN8" s="851"/>
      <c r="AO8" s="851"/>
      <c r="AP8" s="851">
        <v>819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583</v>
      </c>
      <c r="BT8" s="855"/>
      <c r="BU8" s="855"/>
      <c r="BV8" s="855"/>
      <c r="BW8" s="855"/>
      <c r="BX8" s="855"/>
      <c r="BY8" s="855"/>
      <c r="BZ8" s="855"/>
      <c r="CA8" s="855"/>
      <c r="CB8" s="855"/>
      <c r="CC8" s="855"/>
      <c r="CD8" s="855"/>
      <c r="CE8" s="855"/>
      <c r="CF8" s="855"/>
      <c r="CG8" s="856"/>
      <c r="CH8" s="867">
        <v>14</v>
      </c>
      <c r="CI8" s="868"/>
      <c r="CJ8" s="868"/>
      <c r="CK8" s="868"/>
      <c r="CL8" s="869"/>
      <c r="CM8" s="867">
        <v>527</v>
      </c>
      <c r="CN8" s="868"/>
      <c r="CO8" s="868"/>
      <c r="CP8" s="868"/>
      <c r="CQ8" s="869"/>
      <c r="CR8" s="867">
        <v>48</v>
      </c>
      <c r="CS8" s="868"/>
      <c r="CT8" s="868"/>
      <c r="CU8" s="868"/>
      <c r="CV8" s="869"/>
      <c r="CW8" s="867" t="s">
        <v>581</v>
      </c>
      <c r="CX8" s="868"/>
      <c r="CY8" s="868"/>
      <c r="CZ8" s="868"/>
      <c r="DA8" s="869"/>
      <c r="DB8" s="867" t="s">
        <v>581</v>
      </c>
      <c r="DC8" s="868"/>
      <c r="DD8" s="868"/>
      <c r="DE8" s="868"/>
      <c r="DF8" s="869"/>
      <c r="DG8" s="867" t="s">
        <v>581</v>
      </c>
      <c r="DH8" s="868"/>
      <c r="DI8" s="868"/>
      <c r="DJ8" s="868"/>
      <c r="DK8" s="869"/>
      <c r="DL8" s="867" t="s">
        <v>581</v>
      </c>
      <c r="DM8" s="868"/>
      <c r="DN8" s="868"/>
      <c r="DO8" s="868"/>
      <c r="DP8" s="869"/>
      <c r="DQ8" s="867" t="s">
        <v>581</v>
      </c>
      <c r="DR8" s="868"/>
      <c r="DS8" s="868"/>
      <c r="DT8" s="868"/>
      <c r="DU8" s="869"/>
      <c r="DV8" s="870"/>
      <c r="DW8" s="871"/>
      <c r="DX8" s="871"/>
      <c r="DY8" s="871"/>
      <c r="DZ8" s="872"/>
      <c r="EA8" s="256"/>
    </row>
    <row r="9" spans="1:131" s="257" customFormat="1" ht="26.25" customHeight="1">
      <c r="A9" s="263">
        <v>3</v>
      </c>
      <c r="B9" s="841" t="s">
        <v>387</v>
      </c>
      <c r="C9" s="842"/>
      <c r="D9" s="842"/>
      <c r="E9" s="842"/>
      <c r="F9" s="842"/>
      <c r="G9" s="842"/>
      <c r="H9" s="842"/>
      <c r="I9" s="842"/>
      <c r="J9" s="842"/>
      <c r="K9" s="842"/>
      <c r="L9" s="842"/>
      <c r="M9" s="842"/>
      <c r="N9" s="842"/>
      <c r="O9" s="842"/>
      <c r="P9" s="843"/>
      <c r="Q9" s="844">
        <v>12</v>
      </c>
      <c r="R9" s="845"/>
      <c r="S9" s="845"/>
      <c r="T9" s="845"/>
      <c r="U9" s="845"/>
      <c r="V9" s="845">
        <v>5</v>
      </c>
      <c r="W9" s="845"/>
      <c r="X9" s="845"/>
      <c r="Y9" s="845"/>
      <c r="Z9" s="845"/>
      <c r="AA9" s="845">
        <v>7</v>
      </c>
      <c r="AB9" s="845"/>
      <c r="AC9" s="845"/>
      <c r="AD9" s="845"/>
      <c r="AE9" s="846"/>
      <c r="AF9" s="847">
        <v>7</v>
      </c>
      <c r="AG9" s="848"/>
      <c r="AH9" s="848"/>
      <c r="AI9" s="848"/>
      <c r="AJ9" s="849"/>
      <c r="AK9" s="850" t="s">
        <v>581</v>
      </c>
      <c r="AL9" s="851"/>
      <c r="AM9" s="851"/>
      <c r="AN9" s="851"/>
      <c r="AO9" s="851"/>
      <c r="AP9" s="851" t="s">
        <v>581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584</v>
      </c>
      <c r="BT9" s="855"/>
      <c r="BU9" s="855"/>
      <c r="BV9" s="855"/>
      <c r="BW9" s="855"/>
      <c r="BX9" s="855"/>
      <c r="BY9" s="855"/>
      <c r="BZ9" s="855"/>
      <c r="CA9" s="855"/>
      <c r="CB9" s="855"/>
      <c r="CC9" s="855"/>
      <c r="CD9" s="855"/>
      <c r="CE9" s="855"/>
      <c r="CF9" s="855"/>
      <c r="CG9" s="856"/>
      <c r="CH9" s="867">
        <v>6</v>
      </c>
      <c r="CI9" s="868"/>
      <c r="CJ9" s="868"/>
      <c r="CK9" s="868"/>
      <c r="CL9" s="869"/>
      <c r="CM9" s="867">
        <v>41</v>
      </c>
      <c r="CN9" s="868"/>
      <c r="CO9" s="868"/>
      <c r="CP9" s="868"/>
      <c r="CQ9" s="869"/>
      <c r="CR9" s="867">
        <v>1</v>
      </c>
      <c r="CS9" s="868"/>
      <c r="CT9" s="868"/>
      <c r="CU9" s="868"/>
      <c r="CV9" s="869"/>
      <c r="CW9" s="867" t="s">
        <v>581</v>
      </c>
      <c r="CX9" s="868"/>
      <c r="CY9" s="868"/>
      <c r="CZ9" s="868"/>
      <c r="DA9" s="869"/>
      <c r="DB9" s="867" t="s">
        <v>581</v>
      </c>
      <c r="DC9" s="868"/>
      <c r="DD9" s="868"/>
      <c r="DE9" s="868"/>
      <c r="DF9" s="869"/>
      <c r="DG9" s="867" t="s">
        <v>581</v>
      </c>
      <c r="DH9" s="868"/>
      <c r="DI9" s="868"/>
      <c r="DJ9" s="868"/>
      <c r="DK9" s="869"/>
      <c r="DL9" s="867" t="s">
        <v>581</v>
      </c>
      <c r="DM9" s="868"/>
      <c r="DN9" s="868"/>
      <c r="DO9" s="868"/>
      <c r="DP9" s="869"/>
      <c r="DQ9" s="867" t="s">
        <v>581</v>
      </c>
      <c r="DR9" s="868"/>
      <c r="DS9" s="868"/>
      <c r="DT9" s="868"/>
      <c r="DU9" s="869"/>
      <c r="DV9" s="870"/>
      <c r="DW9" s="871"/>
      <c r="DX9" s="871"/>
      <c r="DY9" s="871"/>
      <c r="DZ9" s="872"/>
      <c r="EA9" s="256"/>
    </row>
    <row r="10" spans="1:131" s="257" customFormat="1" ht="26.25" customHeight="1">
      <c r="A10" s="263">
        <v>4</v>
      </c>
      <c r="B10" s="841" t="s">
        <v>388</v>
      </c>
      <c r="C10" s="842"/>
      <c r="D10" s="842"/>
      <c r="E10" s="842"/>
      <c r="F10" s="842"/>
      <c r="G10" s="842"/>
      <c r="H10" s="842"/>
      <c r="I10" s="842"/>
      <c r="J10" s="842"/>
      <c r="K10" s="842"/>
      <c r="L10" s="842"/>
      <c r="M10" s="842"/>
      <c r="N10" s="842"/>
      <c r="O10" s="842"/>
      <c r="P10" s="843"/>
      <c r="Q10" s="844">
        <v>78</v>
      </c>
      <c r="R10" s="845"/>
      <c r="S10" s="845"/>
      <c r="T10" s="845"/>
      <c r="U10" s="845"/>
      <c r="V10" s="845">
        <v>76</v>
      </c>
      <c r="W10" s="845"/>
      <c r="X10" s="845"/>
      <c r="Y10" s="845"/>
      <c r="Z10" s="845"/>
      <c r="AA10" s="845">
        <v>2</v>
      </c>
      <c r="AB10" s="845"/>
      <c r="AC10" s="845"/>
      <c r="AD10" s="845"/>
      <c r="AE10" s="846"/>
      <c r="AF10" s="847">
        <v>2</v>
      </c>
      <c r="AG10" s="848"/>
      <c r="AH10" s="848"/>
      <c r="AI10" s="848"/>
      <c r="AJ10" s="849"/>
      <c r="AK10" s="850">
        <v>76</v>
      </c>
      <c r="AL10" s="851"/>
      <c r="AM10" s="851"/>
      <c r="AN10" s="851"/>
      <c r="AO10" s="851"/>
      <c r="AP10" s="851">
        <v>173</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6" t="s">
        <v>391</v>
      </c>
      <c r="C23" s="877"/>
      <c r="D23" s="877"/>
      <c r="E23" s="877"/>
      <c r="F23" s="877"/>
      <c r="G23" s="877"/>
      <c r="H23" s="877"/>
      <c r="I23" s="877"/>
      <c r="J23" s="877"/>
      <c r="K23" s="877"/>
      <c r="L23" s="877"/>
      <c r="M23" s="877"/>
      <c r="N23" s="877"/>
      <c r="O23" s="877"/>
      <c r="P23" s="878"/>
      <c r="Q23" s="879">
        <v>34274</v>
      </c>
      <c r="R23" s="880"/>
      <c r="S23" s="880"/>
      <c r="T23" s="880"/>
      <c r="U23" s="880"/>
      <c r="V23" s="880">
        <v>33778</v>
      </c>
      <c r="W23" s="880"/>
      <c r="X23" s="880"/>
      <c r="Y23" s="880"/>
      <c r="Z23" s="880"/>
      <c r="AA23" s="880">
        <v>496</v>
      </c>
      <c r="AB23" s="880"/>
      <c r="AC23" s="880"/>
      <c r="AD23" s="880"/>
      <c r="AE23" s="881"/>
      <c r="AF23" s="882">
        <v>462</v>
      </c>
      <c r="AG23" s="880"/>
      <c r="AH23" s="880"/>
      <c r="AI23" s="880"/>
      <c r="AJ23" s="883"/>
      <c r="AK23" s="884"/>
      <c r="AL23" s="885"/>
      <c r="AM23" s="885"/>
      <c r="AN23" s="885"/>
      <c r="AO23" s="885"/>
      <c r="AP23" s="880">
        <v>39997</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368</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403</v>
      </c>
      <c r="C28" s="818"/>
      <c r="D28" s="818"/>
      <c r="E28" s="818"/>
      <c r="F28" s="818"/>
      <c r="G28" s="818"/>
      <c r="H28" s="818"/>
      <c r="I28" s="818"/>
      <c r="J28" s="818"/>
      <c r="K28" s="818"/>
      <c r="L28" s="818"/>
      <c r="M28" s="818"/>
      <c r="N28" s="818"/>
      <c r="O28" s="818"/>
      <c r="P28" s="819"/>
      <c r="Q28" s="908">
        <v>5816</v>
      </c>
      <c r="R28" s="909"/>
      <c r="S28" s="909"/>
      <c r="T28" s="909"/>
      <c r="U28" s="909"/>
      <c r="V28" s="909">
        <v>5278</v>
      </c>
      <c r="W28" s="909"/>
      <c r="X28" s="909"/>
      <c r="Y28" s="909"/>
      <c r="Z28" s="909"/>
      <c r="AA28" s="909">
        <v>538</v>
      </c>
      <c r="AB28" s="909"/>
      <c r="AC28" s="909"/>
      <c r="AD28" s="909"/>
      <c r="AE28" s="910"/>
      <c r="AF28" s="911">
        <v>538</v>
      </c>
      <c r="AG28" s="909"/>
      <c r="AH28" s="909"/>
      <c r="AI28" s="909"/>
      <c r="AJ28" s="912"/>
      <c r="AK28" s="913">
        <v>405</v>
      </c>
      <c r="AL28" s="904"/>
      <c r="AM28" s="904"/>
      <c r="AN28" s="904"/>
      <c r="AO28" s="904"/>
      <c r="AP28" s="904" t="s">
        <v>581</v>
      </c>
      <c r="AQ28" s="904"/>
      <c r="AR28" s="904"/>
      <c r="AS28" s="904"/>
      <c r="AT28" s="904"/>
      <c r="AU28" s="904" t="s">
        <v>581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404</v>
      </c>
      <c r="C29" s="842"/>
      <c r="D29" s="842"/>
      <c r="E29" s="842"/>
      <c r="F29" s="842"/>
      <c r="G29" s="842"/>
      <c r="H29" s="842"/>
      <c r="I29" s="842"/>
      <c r="J29" s="842"/>
      <c r="K29" s="842"/>
      <c r="L29" s="842"/>
      <c r="M29" s="842"/>
      <c r="N29" s="842"/>
      <c r="O29" s="842"/>
      <c r="P29" s="843"/>
      <c r="Q29" s="844">
        <v>3839</v>
      </c>
      <c r="R29" s="845"/>
      <c r="S29" s="845"/>
      <c r="T29" s="845"/>
      <c r="U29" s="845"/>
      <c r="V29" s="845">
        <v>3737</v>
      </c>
      <c r="W29" s="845"/>
      <c r="X29" s="845"/>
      <c r="Y29" s="845"/>
      <c r="Z29" s="845"/>
      <c r="AA29" s="845">
        <v>102</v>
      </c>
      <c r="AB29" s="845"/>
      <c r="AC29" s="845"/>
      <c r="AD29" s="845"/>
      <c r="AE29" s="846"/>
      <c r="AF29" s="847">
        <v>102</v>
      </c>
      <c r="AG29" s="848"/>
      <c r="AH29" s="848"/>
      <c r="AI29" s="848"/>
      <c r="AJ29" s="849"/>
      <c r="AK29" s="916">
        <v>590</v>
      </c>
      <c r="AL29" s="917"/>
      <c r="AM29" s="917"/>
      <c r="AN29" s="917"/>
      <c r="AO29" s="917"/>
      <c r="AP29" s="917" t="s">
        <v>581</v>
      </c>
      <c r="AQ29" s="917"/>
      <c r="AR29" s="917"/>
      <c r="AS29" s="917"/>
      <c r="AT29" s="917"/>
      <c r="AU29" s="917" t="s">
        <v>581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405</v>
      </c>
      <c r="C30" s="842"/>
      <c r="D30" s="842"/>
      <c r="E30" s="842"/>
      <c r="F30" s="842"/>
      <c r="G30" s="842"/>
      <c r="H30" s="842"/>
      <c r="I30" s="842"/>
      <c r="J30" s="842"/>
      <c r="K30" s="842"/>
      <c r="L30" s="842"/>
      <c r="M30" s="842"/>
      <c r="N30" s="842"/>
      <c r="O30" s="842"/>
      <c r="P30" s="843"/>
      <c r="Q30" s="844">
        <v>684</v>
      </c>
      <c r="R30" s="845"/>
      <c r="S30" s="845"/>
      <c r="T30" s="845"/>
      <c r="U30" s="845"/>
      <c r="V30" s="845">
        <v>665</v>
      </c>
      <c r="W30" s="845"/>
      <c r="X30" s="845"/>
      <c r="Y30" s="845"/>
      <c r="Z30" s="845"/>
      <c r="AA30" s="845">
        <v>19</v>
      </c>
      <c r="AB30" s="845"/>
      <c r="AC30" s="845"/>
      <c r="AD30" s="845"/>
      <c r="AE30" s="846"/>
      <c r="AF30" s="847">
        <v>19</v>
      </c>
      <c r="AG30" s="848"/>
      <c r="AH30" s="848"/>
      <c r="AI30" s="848"/>
      <c r="AJ30" s="849"/>
      <c r="AK30" s="916">
        <v>101</v>
      </c>
      <c r="AL30" s="917"/>
      <c r="AM30" s="917"/>
      <c r="AN30" s="917"/>
      <c r="AO30" s="917"/>
      <c r="AP30" s="917" t="s">
        <v>581</v>
      </c>
      <c r="AQ30" s="917"/>
      <c r="AR30" s="917"/>
      <c r="AS30" s="917"/>
      <c r="AT30" s="917"/>
      <c r="AU30" s="917" t="s">
        <v>581</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406</v>
      </c>
      <c r="C31" s="842"/>
      <c r="D31" s="842"/>
      <c r="E31" s="842"/>
      <c r="F31" s="842"/>
      <c r="G31" s="842"/>
      <c r="H31" s="842"/>
      <c r="I31" s="842"/>
      <c r="J31" s="842"/>
      <c r="K31" s="842"/>
      <c r="L31" s="842"/>
      <c r="M31" s="842"/>
      <c r="N31" s="842"/>
      <c r="O31" s="842"/>
      <c r="P31" s="843"/>
      <c r="Q31" s="844">
        <v>1173</v>
      </c>
      <c r="R31" s="845"/>
      <c r="S31" s="845"/>
      <c r="T31" s="845"/>
      <c r="U31" s="845"/>
      <c r="V31" s="845">
        <v>1150</v>
      </c>
      <c r="W31" s="845"/>
      <c r="X31" s="845"/>
      <c r="Y31" s="845"/>
      <c r="Z31" s="845"/>
      <c r="AA31" s="845">
        <v>23</v>
      </c>
      <c r="AB31" s="845"/>
      <c r="AC31" s="845"/>
      <c r="AD31" s="845"/>
      <c r="AE31" s="846"/>
      <c r="AF31" s="847">
        <v>1203</v>
      </c>
      <c r="AG31" s="848"/>
      <c r="AH31" s="848"/>
      <c r="AI31" s="848"/>
      <c r="AJ31" s="849"/>
      <c r="AK31" s="916">
        <v>19</v>
      </c>
      <c r="AL31" s="917"/>
      <c r="AM31" s="917"/>
      <c r="AN31" s="917"/>
      <c r="AO31" s="917"/>
      <c r="AP31" s="917">
        <v>3430</v>
      </c>
      <c r="AQ31" s="917"/>
      <c r="AR31" s="917"/>
      <c r="AS31" s="917"/>
      <c r="AT31" s="917"/>
      <c r="AU31" s="917">
        <v>213</v>
      </c>
      <c r="AV31" s="917"/>
      <c r="AW31" s="917"/>
      <c r="AX31" s="917"/>
      <c r="AY31" s="917"/>
      <c r="AZ31" s="918" t="s">
        <v>581</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408</v>
      </c>
      <c r="C32" s="842"/>
      <c r="D32" s="842"/>
      <c r="E32" s="842"/>
      <c r="F32" s="842"/>
      <c r="G32" s="842"/>
      <c r="H32" s="842"/>
      <c r="I32" s="842"/>
      <c r="J32" s="842"/>
      <c r="K32" s="842"/>
      <c r="L32" s="842"/>
      <c r="M32" s="842"/>
      <c r="N32" s="842"/>
      <c r="O32" s="842"/>
      <c r="P32" s="843"/>
      <c r="Q32" s="844">
        <v>1722</v>
      </c>
      <c r="R32" s="845"/>
      <c r="S32" s="845"/>
      <c r="T32" s="845"/>
      <c r="U32" s="845"/>
      <c r="V32" s="845">
        <v>1529</v>
      </c>
      <c r="W32" s="845"/>
      <c r="X32" s="845"/>
      <c r="Y32" s="845"/>
      <c r="Z32" s="845"/>
      <c r="AA32" s="845">
        <v>193</v>
      </c>
      <c r="AB32" s="845"/>
      <c r="AC32" s="845"/>
      <c r="AD32" s="845"/>
      <c r="AE32" s="846"/>
      <c r="AF32" s="847">
        <v>896</v>
      </c>
      <c r="AG32" s="848"/>
      <c r="AH32" s="848"/>
      <c r="AI32" s="848"/>
      <c r="AJ32" s="849"/>
      <c r="AK32" s="916">
        <v>467</v>
      </c>
      <c r="AL32" s="917"/>
      <c r="AM32" s="917"/>
      <c r="AN32" s="917"/>
      <c r="AO32" s="917"/>
      <c r="AP32" s="917">
        <v>15100</v>
      </c>
      <c r="AQ32" s="917"/>
      <c r="AR32" s="917"/>
      <c r="AS32" s="917"/>
      <c r="AT32" s="917"/>
      <c r="AU32" s="917">
        <v>3443</v>
      </c>
      <c r="AV32" s="917"/>
      <c r="AW32" s="917"/>
      <c r="AX32" s="917"/>
      <c r="AY32" s="917"/>
      <c r="AZ32" s="918" t="s">
        <v>581</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410</v>
      </c>
      <c r="C33" s="842"/>
      <c r="D33" s="842"/>
      <c r="E33" s="842"/>
      <c r="F33" s="842"/>
      <c r="G33" s="842"/>
      <c r="H33" s="842"/>
      <c r="I33" s="842"/>
      <c r="J33" s="842"/>
      <c r="K33" s="842"/>
      <c r="L33" s="842"/>
      <c r="M33" s="842"/>
      <c r="N33" s="842"/>
      <c r="O33" s="842"/>
      <c r="P33" s="843"/>
      <c r="Q33" s="844">
        <v>49</v>
      </c>
      <c r="R33" s="845"/>
      <c r="S33" s="845"/>
      <c r="T33" s="845"/>
      <c r="U33" s="845"/>
      <c r="V33" s="845">
        <v>45</v>
      </c>
      <c r="W33" s="845"/>
      <c r="X33" s="845"/>
      <c r="Y33" s="845"/>
      <c r="Z33" s="845"/>
      <c r="AA33" s="845">
        <v>4</v>
      </c>
      <c r="AB33" s="845"/>
      <c r="AC33" s="845"/>
      <c r="AD33" s="845"/>
      <c r="AE33" s="846"/>
      <c r="AF33" s="847">
        <v>4</v>
      </c>
      <c r="AG33" s="848"/>
      <c r="AH33" s="848"/>
      <c r="AI33" s="848"/>
      <c r="AJ33" s="849"/>
      <c r="AK33" s="916">
        <v>35</v>
      </c>
      <c r="AL33" s="917"/>
      <c r="AM33" s="917"/>
      <c r="AN33" s="917"/>
      <c r="AO33" s="917"/>
      <c r="AP33" s="917">
        <v>94</v>
      </c>
      <c r="AQ33" s="917"/>
      <c r="AR33" s="917"/>
      <c r="AS33" s="917"/>
      <c r="AT33" s="917"/>
      <c r="AU33" s="917">
        <v>94</v>
      </c>
      <c r="AV33" s="917"/>
      <c r="AW33" s="917"/>
      <c r="AX33" s="917"/>
      <c r="AY33" s="917"/>
      <c r="AZ33" s="918" t="s">
        <v>581</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2761</v>
      </c>
      <c r="AG63" s="928"/>
      <c r="AH63" s="928"/>
      <c r="AI63" s="928"/>
      <c r="AJ63" s="929"/>
      <c r="AK63" s="930"/>
      <c r="AL63" s="925"/>
      <c r="AM63" s="925"/>
      <c r="AN63" s="925"/>
      <c r="AO63" s="925"/>
      <c r="AP63" s="928">
        <v>18624</v>
      </c>
      <c r="AQ63" s="928"/>
      <c r="AR63" s="928"/>
      <c r="AS63" s="928"/>
      <c r="AT63" s="928"/>
      <c r="AU63" s="928">
        <v>3750</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591</v>
      </c>
      <c r="C68" s="956"/>
      <c r="D68" s="956"/>
      <c r="E68" s="956"/>
      <c r="F68" s="956"/>
      <c r="G68" s="956"/>
      <c r="H68" s="956"/>
      <c r="I68" s="956"/>
      <c r="J68" s="956"/>
      <c r="K68" s="956"/>
      <c r="L68" s="956"/>
      <c r="M68" s="956"/>
      <c r="N68" s="956"/>
      <c r="O68" s="956"/>
      <c r="P68" s="957"/>
      <c r="Q68" s="958">
        <v>3220</v>
      </c>
      <c r="R68" s="952"/>
      <c r="S68" s="952"/>
      <c r="T68" s="952"/>
      <c r="U68" s="952"/>
      <c r="V68" s="952">
        <v>3192</v>
      </c>
      <c r="W68" s="952"/>
      <c r="X68" s="952"/>
      <c r="Y68" s="952"/>
      <c r="Z68" s="952"/>
      <c r="AA68" s="952">
        <v>28</v>
      </c>
      <c r="AB68" s="952"/>
      <c r="AC68" s="952"/>
      <c r="AD68" s="952"/>
      <c r="AE68" s="952"/>
      <c r="AF68" s="952">
        <v>28</v>
      </c>
      <c r="AG68" s="952"/>
      <c r="AH68" s="952"/>
      <c r="AI68" s="952"/>
      <c r="AJ68" s="952"/>
      <c r="AK68" s="952">
        <v>62</v>
      </c>
      <c r="AL68" s="952"/>
      <c r="AM68" s="952"/>
      <c r="AN68" s="952"/>
      <c r="AO68" s="952"/>
      <c r="AP68" s="952">
        <v>0</v>
      </c>
      <c r="AQ68" s="952"/>
      <c r="AR68" s="952"/>
      <c r="AS68" s="952"/>
      <c r="AT68" s="952"/>
      <c r="AU68" s="952">
        <v>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592</v>
      </c>
      <c r="C69" s="960"/>
      <c r="D69" s="960"/>
      <c r="E69" s="960"/>
      <c r="F69" s="960"/>
      <c r="G69" s="960"/>
      <c r="H69" s="960"/>
      <c r="I69" s="960"/>
      <c r="J69" s="960"/>
      <c r="K69" s="960"/>
      <c r="L69" s="960"/>
      <c r="M69" s="960"/>
      <c r="N69" s="960"/>
      <c r="O69" s="960"/>
      <c r="P69" s="961"/>
      <c r="Q69" s="962">
        <v>4465</v>
      </c>
      <c r="R69" s="917"/>
      <c r="S69" s="917"/>
      <c r="T69" s="917"/>
      <c r="U69" s="917"/>
      <c r="V69" s="917">
        <v>4388</v>
      </c>
      <c r="W69" s="917"/>
      <c r="X69" s="917"/>
      <c r="Y69" s="917"/>
      <c r="Z69" s="917"/>
      <c r="AA69" s="917">
        <v>77</v>
      </c>
      <c r="AB69" s="917"/>
      <c r="AC69" s="917"/>
      <c r="AD69" s="917"/>
      <c r="AE69" s="917"/>
      <c r="AF69" s="917">
        <v>58</v>
      </c>
      <c r="AG69" s="917"/>
      <c r="AH69" s="917"/>
      <c r="AI69" s="917"/>
      <c r="AJ69" s="917"/>
      <c r="AK69" s="917">
        <v>0</v>
      </c>
      <c r="AL69" s="917"/>
      <c r="AM69" s="917"/>
      <c r="AN69" s="917"/>
      <c r="AO69" s="917"/>
      <c r="AP69" s="917">
        <v>2820</v>
      </c>
      <c r="AQ69" s="917"/>
      <c r="AR69" s="917"/>
      <c r="AS69" s="917"/>
      <c r="AT69" s="917"/>
      <c r="AU69" s="917">
        <v>561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593</v>
      </c>
      <c r="C70" s="960"/>
      <c r="D70" s="960"/>
      <c r="E70" s="960"/>
      <c r="F70" s="960"/>
      <c r="G70" s="960"/>
      <c r="H70" s="960"/>
      <c r="I70" s="960"/>
      <c r="J70" s="960"/>
      <c r="K70" s="960"/>
      <c r="L70" s="960"/>
      <c r="M70" s="960"/>
      <c r="N70" s="960"/>
      <c r="O70" s="960"/>
      <c r="P70" s="961"/>
      <c r="Q70" s="962">
        <v>74</v>
      </c>
      <c r="R70" s="917"/>
      <c r="S70" s="917"/>
      <c r="T70" s="917"/>
      <c r="U70" s="917"/>
      <c r="V70" s="917">
        <v>67</v>
      </c>
      <c r="W70" s="917"/>
      <c r="X70" s="917"/>
      <c r="Y70" s="917"/>
      <c r="Z70" s="917"/>
      <c r="AA70" s="917">
        <v>6</v>
      </c>
      <c r="AB70" s="917"/>
      <c r="AC70" s="917"/>
      <c r="AD70" s="917"/>
      <c r="AE70" s="917"/>
      <c r="AF70" s="917">
        <v>6</v>
      </c>
      <c r="AG70" s="917"/>
      <c r="AH70" s="917"/>
      <c r="AI70" s="917"/>
      <c r="AJ70" s="917"/>
      <c r="AK70" s="917">
        <v>0</v>
      </c>
      <c r="AL70" s="917"/>
      <c r="AM70" s="917"/>
      <c r="AN70" s="917"/>
      <c r="AO70" s="917"/>
      <c r="AP70" s="917">
        <v>0</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594</v>
      </c>
      <c r="C71" s="960"/>
      <c r="D71" s="960"/>
      <c r="E71" s="960"/>
      <c r="F71" s="960"/>
      <c r="G71" s="960"/>
      <c r="H71" s="960"/>
      <c r="I71" s="960"/>
      <c r="J71" s="960"/>
      <c r="K71" s="960"/>
      <c r="L71" s="960"/>
      <c r="M71" s="960"/>
      <c r="N71" s="960"/>
      <c r="O71" s="960"/>
      <c r="P71" s="961"/>
      <c r="Q71" s="962">
        <v>252</v>
      </c>
      <c r="R71" s="917"/>
      <c r="S71" s="917"/>
      <c r="T71" s="917"/>
      <c r="U71" s="917"/>
      <c r="V71" s="917">
        <v>243</v>
      </c>
      <c r="W71" s="917"/>
      <c r="X71" s="917"/>
      <c r="Y71" s="917"/>
      <c r="Z71" s="917"/>
      <c r="AA71" s="917">
        <v>9</v>
      </c>
      <c r="AB71" s="917"/>
      <c r="AC71" s="917"/>
      <c r="AD71" s="917"/>
      <c r="AE71" s="917"/>
      <c r="AF71" s="917">
        <v>9</v>
      </c>
      <c r="AG71" s="917"/>
      <c r="AH71" s="917"/>
      <c r="AI71" s="917"/>
      <c r="AJ71" s="917"/>
      <c r="AK71" s="917">
        <v>0</v>
      </c>
      <c r="AL71" s="917"/>
      <c r="AM71" s="917"/>
      <c r="AN71" s="917"/>
      <c r="AO71" s="917"/>
      <c r="AP71" s="917">
        <v>0</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595</v>
      </c>
      <c r="C72" s="960"/>
      <c r="D72" s="960"/>
      <c r="E72" s="960"/>
      <c r="F72" s="960"/>
      <c r="G72" s="960"/>
      <c r="H72" s="960"/>
      <c r="I72" s="960"/>
      <c r="J72" s="960"/>
      <c r="K72" s="960"/>
      <c r="L72" s="960"/>
      <c r="M72" s="960"/>
      <c r="N72" s="960"/>
      <c r="O72" s="960"/>
      <c r="P72" s="961"/>
      <c r="Q72" s="962">
        <v>169813</v>
      </c>
      <c r="R72" s="917"/>
      <c r="S72" s="917"/>
      <c r="T72" s="917"/>
      <c r="U72" s="917"/>
      <c r="V72" s="917">
        <v>158900</v>
      </c>
      <c r="W72" s="917"/>
      <c r="X72" s="917"/>
      <c r="Y72" s="917"/>
      <c r="Z72" s="917"/>
      <c r="AA72" s="917">
        <v>10913</v>
      </c>
      <c r="AB72" s="917"/>
      <c r="AC72" s="917"/>
      <c r="AD72" s="917"/>
      <c r="AE72" s="917"/>
      <c r="AF72" s="917">
        <v>10913</v>
      </c>
      <c r="AG72" s="917"/>
      <c r="AH72" s="917"/>
      <c r="AI72" s="917"/>
      <c r="AJ72" s="917"/>
      <c r="AK72" s="917">
        <v>830</v>
      </c>
      <c r="AL72" s="917"/>
      <c r="AM72" s="917"/>
      <c r="AN72" s="917"/>
      <c r="AO72" s="917"/>
      <c r="AP72" s="917">
        <v>0</v>
      </c>
      <c r="AQ72" s="917"/>
      <c r="AR72" s="917"/>
      <c r="AS72" s="917"/>
      <c r="AT72" s="917"/>
      <c r="AU72" s="917">
        <v>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390</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11014</v>
      </c>
      <c r="AG88" s="928"/>
      <c r="AH88" s="928"/>
      <c r="AI88" s="928"/>
      <c r="AJ88" s="928"/>
      <c r="AK88" s="925"/>
      <c r="AL88" s="925"/>
      <c r="AM88" s="925"/>
      <c r="AN88" s="925"/>
      <c r="AO88" s="925"/>
      <c r="AP88" s="928">
        <v>2820</v>
      </c>
      <c r="AQ88" s="928"/>
      <c r="AR88" s="928"/>
      <c r="AS88" s="928"/>
      <c r="AT88" s="928"/>
      <c r="AU88" s="928">
        <v>561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119</v>
      </c>
      <c r="CS102" s="936"/>
      <c r="CT102" s="936"/>
      <c r="CU102" s="936"/>
      <c r="CV102" s="979"/>
      <c r="CW102" s="978">
        <v>48</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303</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303</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303</v>
      </c>
      <c r="DR109" s="981"/>
      <c r="DS109" s="981"/>
      <c r="DT109" s="981"/>
      <c r="DU109" s="982"/>
      <c r="DV109" s="980" t="s">
        <v>434</v>
      </c>
      <c r="DW109" s="981"/>
      <c r="DX109" s="981"/>
      <c r="DY109" s="981"/>
      <c r="DZ109" s="983"/>
    </row>
    <row r="110" spans="1:131" s="248" customFormat="1" ht="26.25" customHeight="1">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3992697</v>
      </c>
      <c r="AB110" s="988"/>
      <c r="AC110" s="988"/>
      <c r="AD110" s="988"/>
      <c r="AE110" s="989"/>
      <c r="AF110" s="990">
        <v>3971023</v>
      </c>
      <c r="AG110" s="988"/>
      <c r="AH110" s="988"/>
      <c r="AI110" s="988"/>
      <c r="AJ110" s="989"/>
      <c r="AK110" s="990">
        <v>3744072</v>
      </c>
      <c r="AL110" s="988"/>
      <c r="AM110" s="988"/>
      <c r="AN110" s="988"/>
      <c r="AO110" s="989"/>
      <c r="AP110" s="991">
        <v>27.5</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44012854</v>
      </c>
      <c r="BR110" s="1023"/>
      <c r="BS110" s="1023"/>
      <c r="BT110" s="1023"/>
      <c r="BU110" s="1023"/>
      <c r="BV110" s="1023">
        <v>41776172</v>
      </c>
      <c r="BW110" s="1023"/>
      <c r="BX110" s="1023"/>
      <c r="BY110" s="1023"/>
      <c r="BZ110" s="1023"/>
      <c r="CA110" s="1023">
        <v>39997055</v>
      </c>
      <c r="CB110" s="1023"/>
      <c r="CC110" s="1023"/>
      <c r="CD110" s="1023"/>
      <c r="CE110" s="1023"/>
      <c r="CF110" s="1037">
        <v>293.39999999999998</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129</v>
      </c>
      <c r="DM110" s="1023"/>
      <c r="DN110" s="1023"/>
      <c r="DO110" s="1023"/>
      <c r="DP110" s="1023"/>
      <c r="DQ110" s="1023" t="s">
        <v>129</v>
      </c>
      <c r="DR110" s="1023"/>
      <c r="DS110" s="1023"/>
      <c r="DT110" s="1023"/>
      <c r="DU110" s="1023"/>
      <c r="DV110" s="1024" t="s">
        <v>440</v>
      </c>
      <c r="DW110" s="1024"/>
      <c r="DX110" s="1024"/>
      <c r="DY110" s="1024"/>
      <c r="DZ110" s="1025"/>
    </row>
    <row r="111" spans="1:131" s="248" customFormat="1" ht="26.25" customHeight="1">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129</v>
      </c>
      <c r="AG111" s="1030"/>
      <c r="AH111" s="1030"/>
      <c r="AI111" s="1030"/>
      <c r="AJ111" s="1031"/>
      <c r="AK111" s="1032" t="s">
        <v>129</v>
      </c>
      <c r="AL111" s="1030"/>
      <c r="AM111" s="1030"/>
      <c r="AN111" s="1030"/>
      <c r="AO111" s="1031"/>
      <c r="AP111" s="1033" t="s">
        <v>440</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967130</v>
      </c>
      <c r="BR111" s="1016"/>
      <c r="BS111" s="1016"/>
      <c r="BT111" s="1016"/>
      <c r="BU111" s="1016"/>
      <c r="BV111" s="1016">
        <v>842898</v>
      </c>
      <c r="BW111" s="1016"/>
      <c r="BX111" s="1016"/>
      <c r="BY111" s="1016"/>
      <c r="BZ111" s="1016"/>
      <c r="CA111" s="1016">
        <v>718665</v>
      </c>
      <c r="CB111" s="1016"/>
      <c r="CC111" s="1016"/>
      <c r="CD111" s="1016"/>
      <c r="CE111" s="1016"/>
      <c r="CF111" s="1010">
        <v>5.3</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444</v>
      </c>
      <c r="DM111" s="1016"/>
      <c r="DN111" s="1016"/>
      <c r="DO111" s="1016"/>
      <c r="DP111" s="1016"/>
      <c r="DQ111" s="1016" t="s">
        <v>444</v>
      </c>
      <c r="DR111" s="1016"/>
      <c r="DS111" s="1016"/>
      <c r="DT111" s="1016"/>
      <c r="DU111" s="1016"/>
      <c r="DV111" s="1017" t="s">
        <v>444</v>
      </c>
      <c r="DW111" s="1017"/>
      <c r="DX111" s="1017"/>
      <c r="DY111" s="1017"/>
      <c r="DZ111" s="1018"/>
    </row>
    <row r="112" spans="1:131" s="248" customFormat="1" ht="26.25" customHeight="1">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440</v>
      </c>
      <c r="AG112" s="1055"/>
      <c r="AH112" s="1055"/>
      <c r="AI112" s="1055"/>
      <c r="AJ112" s="1056"/>
      <c r="AK112" s="1057" t="s">
        <v>440</v>
      </c>
      <c r="AL112" s="1055"/>
      <c r="AM112" s="1055"/>
      <c r="AN112" s="1055"/>
      <c r="AO112" s="1056"/>
      <c r="AP112" s="1058" t="s">
        <v>444</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4533913</v>
      </c>
      <c r="BR112" s="1016"/>
      <c r="BS112" s="1016"/>
      <c r="BT112" s="1016"/>
      <c r="BU112" s="1016"/>
      <c r="BV112" s="1016">
        <v>4200189</v>
      </c>
      <c r="BW112" s="1016"/>
      <c r="BX112" s="1016"/>
      <c r="BY112" s="1016"/>
      <c r="BZ112" s="1016"/>
      <c r="CA112" s="1016">
        <v>3749577</v>
      </c>
      <c r="CB112" s="1016"/>
      <c r="CC112" s="1016"/>
      <c r="CD112" s="1016"/>
      <c r="CE112" s="1016"/>
      <c r="CF112" s="1010">
        <v>27.5</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449</v>
      </c>
      <c r="DM112" s="1016"/>
      <c r="DN112" s="1016"/>
      <c r="DO112" s="1016"/>
      <c r="DP112" s="1016"/>
      <c r="DQ112" s="1016" t="s">
        <v>440</v>
      </c>
      <c r="DR112" s="1016"/>
      <c r="DS112" s="1016"/>
      <c r="DT112" s="1016"/>
      <c r="DU112" s="1016"/>
      <c r="DV112" s="1017" t="s">
        <v>440</v>
      </c>
      <c r="DW112" s="1017"/>
      <c r="DX112" s="1017"/>
      <c r="DY112" s="1017"/>
      <c r="DZ112" s="1018"/>
    </row>
    <row r="113" spans="1:130" s="248" customFormat="1" ht="26.25" customHeight="1">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274629</v>
      </c>
      <c r="AB113" s="1030"/>
      <c r="AC113" s="1030"/>
      <c r="AD113" s="1030"/>
      <c r="AE113" s="1031"/>
      <c r="AF113" s="1032">
        <v>248043</v>
      </c>
      <c r="AG113" s="1030"/>
      <c r="AH113" s="1030"/>
      <c r="AI113" s="1030"/>
      <c r="AJ113" s="1031"/>
      <c r="AK113" s="1032">
        <v>271464</v>
      </c>
      <c r="AL113" s="1030"/>
      <c r="AM113" s="1030"/>
      <c r="AN113" s="1030"/>
      <c r="AO113" s="1031"/>
      <c r="AP113" s="1033">
        <v>2</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627631</v>
      </c>
      <c r="BR113" s="1016"/>
      <c r="BS113" s="1016"/>
      <c r="BT113" s="1016"/>
      <c r="BU113" s="1016"/>
      <c r="BV113" s="1016">
        <v>584443</v>
      </c>
      <c r="BW113" s="1016"/>
      <c r="BX113" s="1016"/>
      <c r="BY113" s="1016"/>
      <c r="BZ113" s="1016"/>
      <c r="CA113" s="1016">
        <v>560913</v>
      </c>
      <c r="CB113" s="1016"/>
      <c r="CC113" s="1016"/>
      <c r="CD113" s="1016"/>
      <c r="CE113" s="1016"/>
      <c r="CF113" s="1010">
        <v>4.0999999999999996</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440</v>
      </c>
      <c r="DM113" s="1055"/>
      <c r="DN113" s="1055"/>
      <c r="DO113" s="1055"/>
      <c r="DP113" s="1056"/>
      <c r="DQ113" s="1057" t="s">
        <v>444</v>
      </c>
      <c r="DR113" s="1055"/>
      <c r="DS113" s="1055"/>
      <c r="DT113" s="1055"/>
      <c r="DU113" s="1056"/>
      <c r="DV113" s="1058" t="s">
        <v>444</v>
      </c>
      <c r="DW113" s="1059"/>
      <c r="DX113" s="1059"/>
      <c r="DY113" s="1059"/>
      <c r="DZ113" s="1060"/>
    </row>
    <row r="114" spans="1:130" s="248" customFormat="1" ht="26.25" customHeight="1">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76864</v>
      </c>
      <c r="AB114" s="1055"/>
      <c r="AC114" s="1055"/>
      <c r="AD114" s="1055"/>
      <c r="AE114" s="1056"/>
      <c r="AF114" s="1057">
        <v>72708</v>
      </c>
      <c r="AG114" s="1055"/>
      <c r="AH114" s="1055"/>
      <c r="AI114" s="1055"/>
      <c r="AJ114" s="1056"/>
      <c r="AK114" s="1057">
        <v>72101</v>
      </c>
      <c r="AL114" s="1055"/>
      <c r="AM114" s="1055"/>
      <c r="AN114" s="1055"/>
      <c r="AO114" s="1056"/>
      <c r="AP114" s="1058">
        <v>0.5</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134056</v>
      </c>
      <c r="BR114" s="1016"/>
      <c r="BS114" s="1016"/>
      <c r="BT114" s="1016"/>
      <c r="BU114" s="1016"/>
      <c r="BV114" s="1016">
        <v>2246</v>
      </c>
      <c r="BW114" s="1016"/>
      <c r="BX114" s="1016"/>
      <c r="BY114" s="1016"/>
      <c r="BZ114" s="1016"/>
      <c r="CA114" s="1016" t="s">
        <v>440</v>
      </c>
      <c r="CB114" s="1016"/>
      <c r="CC114" s="1016"/>
      <c r="CD114" s="1016"/>
      <c r="CE114" s="1016"/>
      <c r="CF114" s="1010" t="s">
        <v>440</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440</v>
      </c>
      <c r="DM114" s="1055"/>
      <c r="DN114" s="1055"/>
      <c r="DO114" s="1055"/>
      <c r="DP114" s="1056"/>
      <c r="DQ114" s="1057" t="s">
        <v>440</v>
      </c>
      <c r="DR114" s="1055"/>
      <c r="DS114" s="1055"/>
      <c r="DT114" s="1055"/>
      <c r="DU114" s="1056"/>
      <c r="DV114" s="1058" t="s">
        <v>440</v>
      </c>
      <c r="DW114" s="1059"/>
      <c r="DX114" s="1059"/>
      <c r="DY114" s="1059"/>
      <c r="DZ114" s="1060"/>
    </row>
    <row r="115" spans="1:130" s="248" customFormat="1" ht="26.25" customHeight="1">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121412</v>
      </c>
      <c r="AB115" s="1030"/>
      <c r="AC115" s="1030"/>
      <c r="AD115" s="1030"/>
      <c r="AE115" s="1031"/>
      <c r="AF115" s="1032">
        <v>123592</v>
      </c>
      <c r="AG115" s="1030"/>
      <c r="AH115" s="1030"/>
      <c r="AI115" s="1030"/>
      <c r="AJ115" s="1031"/>
      <c r="AK115" s="1032">
        <v>68867</v>
      </c>
      <c r="AL115" s="1030"/>
      <c r="AM115" s="1030"/>
      <c r="AN115" s="1030"/>
      <c r="AO115" s="1031"/>
      <c r="AP115" s="1033">
        <v>0.5</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449</v>
      </c>
      <c r="BR115" s="1016"/>
      <c r="BS115" s="1016"/>
      <c r="BT115" s="1016"/>
      <c r="BU115" s="1016"/>
      <c r="BV115" s="1016" t="s">
        <v>440</v>
      </c>
      <c r="BW115" s="1016"/>
      <c r="BX115" s="1016"/>
      <c r="BY115" s="1016"/>
      <c r="BZ115" s="1016"/>
      <c r="CA115" s="1016" t="s">
        <v>440</v>
      </c>
      <c r="CB115" s="1016"/>
      <c r="CC115" s="1016"/>
      <c r="CD115" s="1016"/>
      <c r="CE115" s="1016"/>
      <c r="CF115" s="1010" t="s">
        <v>440</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440</v>
      </c>
      <c r="DH115" s="1055"/>
      <c r="DI115" s="1055"/>
      <c r="DJ115" s="1055"/>
      <c r="DK115" s="1056"/>
      <c r="DL115" s="1057" t="s">
        <v>440</v>
      </c>
      <c r="DM115" s="1055"/>
      <c r="DN115" s="1055"/>
      <c r="DO115" s="1055"/>
      <c r="DP115" s="1056"/>
      <c r="DQ115" s="1057" t="s">
        <v>440</v>
      </c>
      <c r="DR115" s="1055"/>
      <c r="DS115" s="1055"/>
      <c r="DT115" s="1055"/>
      <c r="DU115" s="1056"/>
      <c r="DV115" s="1058" t="s">
        <v>440</v>
      </c>
      <c r="DW115" s="1059"/>
      <c r="DX115" s="1059"/>
      <c r="DY115" s="1059"/>
      <c r="DZ115" s="1060"/>
    </row>
    <row r="116" spans="1:130" s="248" customFormat="1" ht="26.25" customHeight="1">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444</v>
      </c>
      <c r="AG116" s="1055"/>
      <c r="AH116" s="1055"/>
      <c r="AI116" s="1055"/>
      <c r="AJ116" s="1056"/>
      <c r="AK116" s="1057" t="s">
        <v>440</v>
      </c>
      <c r="AL116" s="1055"/>
      <c r="AM116" s="1055"/>
      <c r="AN116" s="1055"/>
      <c r="AO116" s="1056"/>
      <c r="AP116" s="1058" t="s">
        <v>440</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440</v>
      </c>
      <c r="CB116" s="1016"/>
      <c r="CC116" s="1016"/>
      <c r="CD116" s="1016"/>
      <c r="CE116" s="1016"/>
      <c r="CF116" s="1010" t="s">
        <v>440</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935830</v>
      </c>
      <c r="DH116" s="1055"/>
      <c r="DI116" s="1055"/>
      <c r="DJ116" s="1055"/>
      <c r="DK116" s="1056"/>
      <c r="DL116" s="1057">
        <v>827248</v>
      </c>
      <c r="DM116" s="1055"/>
      <c r="DN116" s="1055"/>
      <c r="DO116" s="1055"/>
      <c r="DP116" s="1056"/>
      <c r="DQ116" s="1057">
        <v>718665</v>
      </c>
      <c r="DR116" s="1055"/>
      <c r="DS116" s="1055"/>
      <c r="DT116" s="1055"/>
      <c r="DU116" s="1056"/>
      <c r="DV116" s="1058">
        <v>5.3</v>
      </c>
      <c r="DW116" s="1059"/>
      <c r="DX116" s="1059"/>
      <c r="DY116" s="1059"/>
      <c r="DZ116" s="1060"/>
    </row>
    <row r="117" spans="1:130" s="248" customFormat="1" ht="26.25" customHeight="1">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4465602</v>
      </c>
      <c r="AB117" s="1073"/>
      <c r="AC117" s="1073"/>
      <c r="AD117" s="1073"/>
      <c r="AE117" s="1074"/>
      <c r="AF117" s="1075">
        <v>4415366</v>
      </c>
      <c r="AG117" s="1073"/>
      <c r="AH117" s="1073"/>
      <c r="AI117" s="1073"/>
      <c r="AJ117" s="1074"/>
      <c r="AK117" s="1075">
        <v>4156504</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449</v>
      </c>
      <c r="BR117" s="1016"/>
      <c r="BS117" s="1016"/>
      <c r="BT117" s="1016"/>
      <c r="BU117" s="1016"/>
      <c r="BV117" s="1016" t="s">
        <v>449</v>
      </c>
      <c r="BW117" s="1016"/>
      <c r="BX117" s="1016"/>
      <c r="BY117" s="1016"/>
      <c r="BZ117" s="1016"/>
      <c r="CA117" s="1016" t="s">
        <v>449</v>
      </c>
      <c r="CB117" s="1016"/>
      <c r="CC117" s="1016"/>
      <c r="CD117" s="1016"/>
      <c r="CE117" s="1016"/>
      <c r="CF117" s="1010" t="s">
        <v>449</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449</v>
      </c>
      <c r="DH117" s="1055"/>
      <c r="DI117" s="1055"/>
      <c r="DJ117" s="1055"/>
      <c r="DK117" s="1056"/>
      <c r="DL117" s="1057" t="s">
        <v>449</v>
      </c>
      <c r="DM117" s="1055"/>
      <c r="DN117" s="1055"/>
      <c r="DO117" s="1055"/>
      <c r="DP117" s="1056"/>
      <c r="DQ117" s="1057" t="s">
        <v>449</v>
      </c>
      <c r="DR117" s="1055"/>
      <c r="DS117" s="1055"/>
      <c r="DT117" s="1055"/>
      <c r="DU117" s="1056"/>
      <c r="DV117" s="1058" t="s">
        <v>449</v>
      </c>
      <c r="DW117" s="1059"/>
      <c r="DX117" s="1059"/>
      <c r="DY117" s="1059"/>
      <c r="DZ117" s="1060"/>
    </row>
    <row r="118" spans="1:130" s="248" customFormat="1" ht="26.25" customHeight="1">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303</v>
      </c>
      <c r="AL118" s="981"/>
      <c r="AM118" s="981"/>
      <c r="AN118" s="981"/>
      <c r="AO118" s="982"/>
      <c r="AP118" s="1067" t="s">
        <v>434</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444</v>
      </c>
      <c r="BR118" s="1094"/>
      <c r="BS118" s="1094"/>
      <c r="BT118" s="1094"/>
      <c r="BU118" s="1094"/>
      <c r="BV118" s="1094" t="s">
        <v>444</v>
      </c>
      <c r="BW118" s="1094"/>
      <c r="BX118" s="1094"/>
      <c r="BY118" s="1094"/>
      <c r="BZ118" s="1094"/>
      <c r="CA118" s="1094" t="s">
        <v>444</v>
      </c>
      <c r="CB118" s="1094"/>
      <c r="CC118" s="1094"/>
      <c r="CD118" s="1094"/>
      <c r="CE118" s="1094"/>
      <c r="CF118" s="1010" t="s">
        <v>444</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444</v>
      </c>
      <c r="DH118" s="1055"/>
      <c r="DI118" s="1055"/>
      <c r="DJ118" s="1055"/>
      <c r="DK118" s="1056"/>
      <c r="DL118" s="1057" t="s">
        <v>444</v>
      </c>
      <c r="DM118" s="1055"/>
      <c r="DN118" s="1055"/>
      <c r="DO118" s="1055"/>
      <c r="DP118" s="1056"/>
      <c r="DQ118" s="1057" t="s">
        <v>129</v>
      </c>
      <c r="DR118" s="1055"/>
      <c r="DS118" s="1055"/>
      <c r="DT118" s="1055"/>
      <c r="DU118" s="1056"/>
      <c r="DV118" s="1058" t="s">
        <v>467</v>
      </c>
      <c r="DW118" s="1059"/>
      <c r="DX118" s="1059"/>
      <c r="DY118" s="1059"/>
      <c r="DZ118" s="1060"/>
    </row>
    <row r="119" spans="1:130" s="248" customFormat="1" ht="26.25" customHeight="1">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444</v>
      </c>
      <c r="AB119" s="988"/>
      <c r="AC119" s="988"/>
      <c r="AD119" s="988"/>
      <c r="AE119" s="989"/>
      <c r="AF119" s="990" t="s">
        <v>444</v>
      </c>
      <c r="AG119" s="988"/>
      <c r="AH119" s="988"/>
      <c r="AI119" s="988"/>
      <c r="AJ119" s="989"/>
      <c r="AK119" s="990" t="s">
        <v>129</v>
      </c>
      <c r="AL119" s="988"/>
      <c r="AM119" s="988"/>
      <c r="AN119" s="988"/>
      <c r="AO119" s="989"/>
      <c r="AP119" s="991" t="s">
        <v>444</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468</v>
      </c>
      <c r="BP119" s="1102"/>
      <c r="BQ119" s="1093">
        <v>50275584</v>
      </c>
      <c r="BR119" s="1094"/>
      <c r="BS119" s="1094"/>
      <c r="BT119" s="1094"/>
      <c r="BU119" s="1094"/>
      <c r="BV119" s="1094">
        <v>47405948</v>
      </c>
      <c r="BW119" s="1094"/>
      <c r="BX119" s="1094"/>
      <c r="BY119" s="1094"/>
      <c r="BZ119" s="1094"/>
      <c r="CA119" s="1094">
        <v>45026210</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31300</v>
      </c>
      <c r="DH119" s="1080"/>
      <c r="DI119" s="1080"/>
      <c r="DJ119" s="1080"/>
      <c r="DK119" s="1081"/>
      <c r="DL119" s="1079">
        <v>15650</v>
      </c>
      <c r="DM119" s="1080"/>
      <c r="DN119" s="1080"/>
      <c r="DO119" s="1080"/>
      <c r="DP119" s="1081"/>
      <c r="DQ119" s="1079" t="s">
        <v>444</v>
      </c>
      <c r="DR119" s="1080"/>
      <c r="DS119" s="1080"/>
      <c r="DT119" s="1080"/>
      <c r="DU119" s="1081"/>
      <c r="DV119" s="1082" t="s">
        <v>444</v>
      </c>
      <c r="DW119" s="1083"/>
      <c r="DX119" s="1083"/>
      <c r="DY119" s="1083"/>
      <c r="DZ119" s="1084"/>
    </row>
    <row r="120" spans="1:130" s="248" customFormat="1" ht="26.25" customHeight="1">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444</v>
      </c>
      <c r="AB120" s="1055"/>
      <c r="AC120" s="1055"/>
      <c r="AD120" s="1055"/>
      <c r="AE120" s="1056"/>
      <c r="AF120" s="1057" t="s">
        <v>444</v>
      </c>
      <c r="AG120" s="1055"/>
      <c r="AH120" s="1055"/>
      <c r="AI120" s="1055"/>
      <c r="AJ120" s="1056"/>
      <c r="AK120" s="1057" t="s">
        <v>444</v>
      </c>
      <c r="AL120" s="1055"/>
      <c r="AM120" s="1055"/>
      <c r="AN120" s="1055"/>
      <c r="AO120" s="1056"/>
      <c r="AP120" s="1058" t="s">
        <v>444</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4702843</v>
      </c>
      <c r="BR120" s="1023"/>
      <c r="BS120" s="1023"/>
      <c r="BT120" s="1023"/>
      <c r="BU120" s="1023"/>
      <c r="BV120" s="1023">
        <v>5071864</v>
      </c>
      <c r="BW120" s="1023"/>
      <c r="BX120" s="1023"/>
      <c r="BY120" s="1023"/>
      <c r="BZ120" s="1023"/>
      <c r="CA120" s="1023">
        <v>5572545</v>
      </c>
      <c r="CB120" s="1023"/>
      <c r="CC120" s="1023"/>
      <c r="CD120" s="1023"/>
      <c r="CE120" s="1023"/>
      <c r="CF120" s="1037">
        <v>40.9</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v>4341407</v>
      </c>
      <c r="DH120" s="1023"/>
      <c r="DI120" s="1023"/>
      <c r="DJ120" s="1023"/>
      <c r="DK120" s="1023"/>
      <c r="DL120" s="1023">
        <v>3945738</v>
      </c>
      <c r="DM120" s="1023"/>
      <c r="DN120" s="1023"/>
      <c r="DO120" s="1023"/>
      <c r="DP120" s="1023"/>
      <c r="DQ120" s="1023">
        <v>3442693</v>
      </c>
      <c r="DR120" s="1023"/>
      <c r="DS120" s="1023"/>
      <c r="DT120" s="1023"/>
      <c r="DU120" s="1023"/>
      <c r="DV120" s="1024">
        <v>25.3</v>
      </c>
      <c r="DW120" s="1024"/>
      <c r="DX120" s="1024"/>
      <c r="DY120" s="1024"/>
      <c r="DZ120" s="1025"/>
    </row>
    <row r="121" spans="1:130" s="248" customFormat="1" ht="26.25" customHeight="1">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444</v>
      </c>
      <c r="AB121" s="1055"/>
      <c r="AC121" s="1055"/>
      <c r="AD121" s="1055"/>
      <c r="AE121" s="1056"/>
      <c r="AF121" s="1057" t="s">
        <v>444</v>
      </c>
      <c r="AG121" s="1055"/>
      <c r="AH121" s="1055"/>
      <c r="AI121" s="1055"/>
      <c r="AJ121" s="1056"/>
      <c r="AK121" s="1057" t="s">
        <v>444</v>
      </c>
      <c r="AL121" s="1055"/>
      <c r="AM121" s="1055"/>
      <c r="AN121" s="1055"/>
      <c r="AO121" s="1056"/>
      <c r="AP121" s="1058" t="s">
        <v>475</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8161703</v>
      </c>
      <c r="BR121" s="1016"/>
      <c r="BS121" s="1016"/>
      <c r="BT121" s="1016"/>
      <c r="BU121" s="1016"/>
      <c r="BV121" s="1016">
        <v>7732459</v>
      </c>
      <c r="BW121" s="1016"/>
      <c r="BX121" s="1016"/>
      <c r="BY121" s="1016"/>
      <c r="BZ121" s="1016"/>
      <c r="CA121" s="1016">
        <v>7349895</v>
      </c>
      <c r="CB121" s="1016"/>
      <c r="CC121" s="1016"/>
      <c r="CD121" s="1016"/>
      <c r="CE121" s="1016"/>
      <c r="CF121" s="1010">
        <v>53.9</v>
      </c>
      <c r="CG121" s="1011"/>
      <c r="CH121" s="1011"/>
      <c r="CI121" s="1011"/>
      <c r="CJ121" s="1011"/>
      <c r="CK121" s="1106"/>
      <c r="CL121" s="1107"/>
      <c r="CM121" s="1107"/>
      <c r="CN121" s="1107"/>
      <c r="CO121" s="1108"/>
      <c r="CP121" s="1116" t="s">
        <v>406</v>
      </c>
      <c r="CQ121" s="1117"/>
      <c r="CR121" s="1117"/>
      <c r="CS121" s="1117"/>
      <c r="CT121" s="1117"/>
      <c r="CU121" s="1117"/>
      <c r="CV121" s="1117"/>
      <c r="CW121" s="1117"/>
      <c r="CX121" s="1117"/>
      <c r="CY121" s="1117"/>
      <c r="CZ121" s="1117"/>
      <c r="DA121" s="1117"/>
      <c r="DB121" s="1117"/>
      <c r="DC121" s="1117"/>
      <c r="DD121" s="1117"/>
      <c r="DE121" s="1117"/>
      <c r="DF121" s="1118"/>
      <c r="DG121" s="1015">
        <v>69948</v>
      </c>
      <c r="DH121" s="1016"/>
      <c r="DI121" s="1016"/>
      <c r="DJ121" s="1016"/>
      <c r="DK121" s="1016"/>
      <c r="DL121" s="1016">
        <v>145717</v>
      </c>
      <c r="DM121" s="1016"/>
      <c r="DN121" s="1016"/>
      <c r="DO121" s="1016"/>
      <c r="DP121" s="1016"/>
      <c r="DQ121" s="1016">
        <v>212645</v>
      </c>
      <c r="DR121" s="1016"/>
      <c r="DS121" s="1016"/>
      <c r="DT121" s="1016"/>
      <c r="DU121" s="1016"/>
      <c r="DV121" s="1017">
        <v>1.6</v>
      </c>
      <c r="DW121" s="1017"/>
      <c r="DX121" s="1017"/>
      <c r="DY121" s="1017"/>
      <c r="DZ121" s="1018"/>
    </row>
    <row r="122" spans="1:130" s="248" customFormat="1" ht="26.25" customHeight="1">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444</v>
      </c>
      <c r="AB122" s="1055"/>
      <c r="AC122" s="1055"/>
      <c r="AD122" s="1055"/>
      <c r="AE122" s="1056"/>
      <c r="AF122" s="1057" t="s">
        <v>475</v>
      </c>
      <c r="AG122" s="1055"/>
      <c r="AH122" s="1055"/>
      <c r="AI122" s="1055"/>
      <c r="AJ122" s="1056"/>
      <c r="AK122" s="1057" t="s">
        <v>444</v>
      </c>
      <c r="AL122" s="1055"/>
      <c r="AM122" s="1055"/>
      <c r="AN122" s="1055"/>
      <c r="AO122" s="1056"/>
      <c r="AP122" s="1058" t="s">
        <v>444</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18738241</v>
      </c>
      <c r="BR122" s="1094"/>
      <c r="BS122" s="1094"/>
      <c r="BT122" s="1094"/>
      <c r="BU122" s="1094"/>
      <c r="BV122" s="1094">
        <v>17809444</v>
      </c>
      <c r="BW122" s="1094"/>
      <c r="BX122" s="1094"/>
      <c r="BY122" s="1094"/>
      <c r="BZ122" s="1094"/>
      <c r="CA122" s="1094">
        <v>17054515</v>
      </c>
      <c r="CB122" s="1094"/>
      <c r="CC122" s="1094"/>
      <c r="CD122" s="1094"/>
      <c r="CE122" s="1094"/>
      <c r="CF122" s="1114">
        <v>125.1</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v>122558</v>
      </c>
      <c r="DH122" s="1016"/>
      <c r="DI122" s="1016"/>
      <c r="DJ122" s="1016"/>
      <c r="DK122" s="1016"/>
      <c r="DL122" s="1016">
        <v>108734</v>
      </c>
      <c r="DM122" s="1016"/>
      <c r="DN122" s="1016"/>
      <c r="DO122" s="1016"/>
      <c r="DP122" s="1016"/>
      <c r="DQ122" s="1016">
        <v>94239</v>
      </c>
      <c r="DR122" s="1016"/>
      <c r="DS122" s="1016"/>
      <c r="DT122" s="1016"/>
      <c r="DU122" s="1016"/>
      <c r="DV122" s="1017">
        <v>0.7</v>
      </c>
      <c r="DW122" s="1017"/>
      <c r="DX122" s="1017"/>
      <c r="DY122" s="1017"/>
      <c r="DZ122" s="1018"/>
    </row>
    <row r="123" spans="1:130" s="248" customFormat="1" ht="26.25" customHeight="1">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105633</v>
      </c>
      <c r="AB123" s="1055"/>
      <c r="AC123" s="1055"/>
      <c r="AD123" s="1055"/>
      <c r="AE123" s="1056"/>
      <c r="AF123" s="1057">
        <v>107859</v>
      </c>
      <c r="AG123" s="1055"/>
      <c r="AH123" s="1055"/>
      <c r="AI123" s="1055"/>
      <c r="AJ123" s="1056"/>
      <c r="AK123" s="1057">
        <v>53182</v>
      </c>
      <c r="AL123" s="1055"/>
      <c r="AM123" s="1055"/>
      <c r="AN123" s="1055"/>
      <c r="AO123" s="1056"/>
      <c r="AP123" s="1058">
        <v>0.4</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479</v>
      </c>
      <c r="BP123" s="1102"/>
      <c r="BQ123" s="1161">
        <v>31602787</v>
      </c>
      <c r="BR123" s="1162"/>
      <c r="BS123" s="1162"/>
      <c r="BT123" s="1162"/>
      <c r="BU123" s="1162"/>
      <c r="BV123" s="1162">
        <v>30613767</v>
      </c>
      <c r="BW123" s="1162"/>
      <c r="BX123" s="1162"/>
      <c r="BY123" s="1162"/>
      <c r="BZ123" s="1162"/>
      <c r="CA123" s="1162">
        <v>29976955</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467</v>
      </c>
      <c r="DH123" s="1055"/>
      <c r="DI123" s="1055"/>
      <c r="DJ123" s="1055"/>
      <c r="DK123" s="1056"/>
      <c r="DL123" s="1057" t="s">
        <v>444</v>
      </c>
      <c r="DM123" s="1055"/>
      <c r="DN123" s="1055"/>
      <c r="DO123" s="1055"/>
      <c r="DP123" s="1056"/>
      <c r="DQ123" s="1057" t="s">
        <v>467</v>
      </c>
      <c r="DR123" s="1055"/>
      <c r="DS123" s="1055"/>
      <c r="DT123" s="1055"/>
      <c r="DU123" s="1056"/>
      <c r="DV123" s="1058" t="s">
        <v>129</v>
      </c>
      <c r="DW123" s="1059"/>
      <c r="DX123" s="1059"/>
      <c r="DY123" s="1059"/>
      <c r="DZ123" s="1060"/>
    </row>
    <row r="124" spans="1:130" s="248" customFormat="1" ht="26.25" customHeight="1" thickBot="1">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444</v>
      </c>
      <c r="AB124" s="1055"/>
      <c r="AC124" s="1055"/>
      <c r="AD124" s="1055"/>
      <c r="AE124" s="1056"/>
      <c r="AF124" s="1057" t="s">
        <v>444</v>
      </c>
      <c r="AG124" s="1055"/>
      <c r="AH124" s="1055"/>
      <c r="AI124" s="1055"/>
      <c r="AJ124" s="1056"/>
      <c r="AK124" s="1057" t="s">
        <v>444</v>
      </c>
      <c r="AL124" s="1055"/>
      <c r="AM124" s="1055"/>
      <c r="AN124" s="1055"/>
      <c r="AO124" s="1056"/>
      <c r="AP124" s="1058" t="s">
        <v>444</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149.1</v>
      </c>
      <c r="BR124" s="1124"/>
      <c r="BS124" s="1124"/>
      <c r="BT124" s="1124"/>
      <c r="BU124" s="1124"/>
      <c r="BV124" s="1124">
        <v>131.4</v>
      </c>
      <c r="BW124" s="1124"/>
      <c r="BX124" s="1124"/>
      <c r="BY124" s="1124"/>
      <c r="BZ124" s="1124"/>
      <c r="CA124" s="1124">
        <v>110.3</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467</v>
      </c>
      <c r="DM124" s="1080"/>
      <c r="DN124" s="1080"/>
      <c r="DO124" s="1080"/>
      <c r="DP124" s="1081"/>
      <c r="DQ124" s="1079" t="s">
        <v>444</v>
      </c>
      <c r="DR124" s="1080"/>
      <c r="DS124" s="1080"/>
      <c r="DT124" s="1080"/>
      <c r="DU124" s="1081"/>
      <c r="DV124" s="1082" t="s">
        <v>129</v>
      </c>
      <c r="DW124" s="1083"/>
      <c r="DX124" s="1083"/>
      <c r="DY124" s="1083"/>
      <c r="DZ124" s="1084"/>
    </row>
    <row r="125" spans="1:130" s="248" customFormat="1" ht="26.25" customHeight="1">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444</v>
      </c>
      <c r="AB125" s="1055"/>
      <c r="AC125" s="1055"/>
      <c r="AD125" s="1055"/>
      <c r="AE125" s="1056"/>
      <c r="AF125" s="1057" t="s">
        <v>444</v>
      </c>
      <c r="AG125" s="1055"/>
      <c r="AH125" s="1055"/>
      <c r="AI125" s="1055"/>
      <c r="AJ125" s="1056"/>
      <c r="AK125" s="1057" t="s">
        <v>467</v>
      </c>
      <c r="AL125" s="1055"/>
      <c r="AM125" s="1055"/>
      <c r="AN125" s="1055"/>
      <c r="AO125" s="1056"/>
      <c r="AP125" s="1058" t="s">
        <v>444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444</v>
      </c>
      <c r="DH125" s="1023"/>
      <c r="DI125" s="1023"/>
      <c r="DJ125" s="1023"/>
      <c r="DK125" s="1023"/>
      <c r="DL125" s="1023" t="s">
        <v>444</v>
      </c>
      <c r="DM125" s="1023"/>
      <c r="DN125" s="1023"/>
      <c r="DO125" s="1023"/>
      <c r="DP125" s="1023"/>
      <c r="DQ125" s="1023" t="s">
        <v>475</v>
      </c>
      <c r="DR125" s="1023"/>
      <c r="DS125" s="1023"/>
      <c r="DT125" s="1023"/>
      <c r="DU125" s="1023"/>
      <c r="DV125" s="1024" t="s">
        <v>129</v>
      </c>
      <c r="DW125" s="1024"/>
      <c r="DX125" s="1024"/>
      <c r="DY125" s="1024"/>
      <c r="DZ125" s="1025"/>
    </row>
    <row r="126" spans="1:130" s="248" customFormat="1" ht="26.25" customHeight="1" thickBot="1">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15779</v>
      </c>
      <c r="AB126" s="1055"/>
      <c r="AC126" s="1055"/>
      <c r="AD126" s="1055"/>
      <c r="AE126" s="1056"/>
      <c r="AF126" s="1057">
        <v>15733</v>
      </c>
      <c r="AG126" s="1055"/>
      <c r="AH126" s="1055"/>
      <c r="AI126" s="1055"/>
      <c r="AJ126" s="1056"/>
      <c r="AK126" s="1057">
        <v>15685</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444</v>
      </c>
      <c r="DH126" s="1016"/>
      <c r="DI126" s="1016"/>
      <c r="DJ126" s="1016"/>
      <c r="DK126" s="1016"/>
      <c r="DL126" s="1016" t="s">
        <v>444</v>
      </c>
      <c r="DM126" s="1016"/>
      <c r="DN126" s="1016"/>
      <c r="DO126" s="1016"/>
      <c r="DP126" s="1016"/>
      <c r="DQ126" s="1016" t="s">
        <v>129</v>
      </c>
      <c r="DR126" s="1016"/>
      <c r="DS126" s="1016"/>
      <c r="DT126" s="1016"/>
      <c r="DU126" s="1016"/>
      <c r="DV126" s="1017" t="s">
        <v>467</v>
      </c>
      <c r="DW126" s="1017"/>
      <c r="DX126" s="1017"/>
      <c r="DY126" s="1017"/>
      <c r="DZ126" s="1018"/>
    </row>
    <row r="127" spans="1:130" s="248" customFormat="1" ht="26.25" customHeight="1">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444</v>
      </c>
      <c r="AB127" s="1055"/>
      <c r="AC127" s="1055"/>
      <c r="AD127" s="1055"/>
      <c r="AE127" s="1056"/>
      <c r="AF127" s="1057" t="s">
        <v>444</v>
      </c>
      <c r="AG127" s="1055"/>
      <c r="AH127" s="1055"/>
      <c r="AI127" s="1055"/>
      <c r="AJ127" s="1056"/>
      <c r="AK127" s="1057" t="s">
        <v>444</v>
      </c>
      <c r="AL127" s="1055"/>
      <c r="AM127" s="1055"/>
      <c r="AN127" s="1055"/>
      <c r="AO127" s="1056"/>
      <c r="AP127" s="1058" t="s">
        <v>129</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444</v>
      </c>
      <c r="DH127" s="1016"/>
      <c r="DI127" s="1016"/>
      <c r="DJ127" s="1016"/>
      <c r="DK127" s="1016"/>
      <c r="DL127" s="1016" t="s">
        <v>444</v>
      </c>
      <c r="DM127" s="1016"/>
      <c r="DN127" s="1016"/>
      <c r="DO127" s="1016"/>
      <c r="DP127" s="1016"/>
      <c r="DQ127" s="1016" t="s">
        <v>444</v>
      </c>
      <c r="DR127" s="1016"/>
      <c r="DS127" s="1016"/>
      <c r="DT127" s="1016"/>
      <c r="DU127" s="1016"/>
      <c r="DV127" s="1017" t="s">
        <v>444</v>
      </c>
      <c r="DW127" s="1017"/>
      <c r="DX127" s="1017"/>
      <c r="DY127" s="1017"/>
      <c r="DZ127" s="1018"/>
    </row>
    <row r="128" spans="1:130" s="248" customFormat="1" ht="26.25" customHeight="1" thickBot="1">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1129402</v>
      </c>
      <c r="AB128" s="1144"/>
      <c r="AC128" s="1144"/>
      <c r="AD128" s="1144"/>
      <c r="AE128" s="1145"/>
      <c r="AF128" s="1146">
        <v>1158965</v>
      </c>
      <c r="AG128" s="1144"/>
      <c r="AH128" s="1144"/>
      <c r="AI128" s="1144"/>
      <c r="AJ128" s="1145"/>
      <c r="AK128" s="1146">
        <v>1000058</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444</v>
      </c>
      <c r="BG128" s="1151"/>
      <c r="BH128" s="1151"/>
      <c r="BI128" s="1151"/>
      <c r="BJ128" s="1151"/>
      <c r="BK128" s="1151"/>
      <c r="BL128" s="1152"/>
      <c r="BM128" s="1150">
        <v>12.77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444</v>
      </c>
      <c r="DH128" s="1136"/>
      <c r="DI128" s="1136"/>
      <c r="DJ128" s="1136"/>
      <c r="DK128" s="1136"/>
      <c r="DL128" s="1136" t="s">
        <v>444</v>
      </c>
      <c r="DM128" s="1136"/>
      <c r="DN128" s="1136"/>
      <c r="DO128" s="1136"/>
      <c r="DP128" s="1136"/>
      <c r="DQ128" s="1136" t="s">
        <v>444</v>
      </c>
      <c r="DR128" s="1136"/>
      <c r="DS128" s="1136"/>
      <c r="DT128" s="1136"/>
      <c r="DU128" s="1136"/>
      <c r="DV128" s="1137" t="s">
        <v>444</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14032665</v>
      </c>
      <c r="AB129" s="1055"/>
      <c r="AC129" s="1055"/>
      <c r="AD129" s="1055"/>
      <c r="AE129" s="1056"/>
      <c r="AF129" s="1057">
        <v>14303666</v>
      </c>
      <c r="AG129" s="1055"/>
      <c r="AH129" s="1055"/>
      <c r="AI129" s="1055"/>
      <c r="AJ129" s="1056"/>
      <c r="AK129" s="1057">
        <v>15169159</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444</v>
      </c>
      <c r="BG129" s="1165"/>
      <c r="BH129" s="1165"/>
      <c r="BI129" s="1165"/>
      <c r="BJ129" s="1165"/>
      <c r="BK129" s="1165"/>
      <c r="BL129" s="1166"/>
      <c r="BM129" s="1164">
        <v>17.77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1517041</v>
      </c>
      <c r="AB130" s="1055"/>
      <c r="AC130" s="1055"/>
      <c r="AD130" s="1055"/>
      <c r="AE130" s="1056"/>
      <c r="AF130" s="1057">
        <v>1530000</v>
      </c>
      <c r="AG130" s="1055"/>
      <c r="AH130" s="1055"/>
      <c r="AI130" s="1055"/>
      <c r="AJ130" s="1056"/>
      <c r="AK130" s="1057">
        <v>1536385</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13.3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12515624</v>
      </c>
      <c r="AB131" s="1080"/>
      <c r="AC131" s="1080"/>
      <c r="AD131" s="1080"/>
      <c r="AE131" s="1081"/>
      <c r="AF131" s="1079">
        <v>12773666</v>
      </c>
      <c r="AG131" s="1080"/>
      <c r="AH131" s="1080"/>
      <c r="AI131" s="1080"/>
      <c r="AJ131" s="1081"/>
      <c r="AK131" s="1079">
        <v>13632774</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v>110.3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14.535104280000001</v>
      </c>
      <c r="AB132" s="1196"/>
      <c r="AC132" s="1196"/>
      <c r="AD132" s="1196"/>
      <c r="AE132" s="1197"/>
      <c r="AF132" s="1198">
        <v>13.51531346</v>
      </c>
      <c r="AG132" s="1196"/>
      <c r="AH132" s="1196"/>
      <c r="AI132" s="1196"/>
      <c r="AJ132" s="1197"/>
      <c r="AK132" s="1198">
        <v>11.88357557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15.9</v>
      </c>
      <c r="AB133" s="1179"/>
      <c r="AC133" s="1179"/>
      <c r="AD133" s="1179"/>
      <c r="AE133" s="1180"/>
      <c r="AF133" s="1178">
        <v>15</v>
      </c>
      <c r="AG133" s="1179"/>
      <c r="AH133" s="1179"/>
      <c r="AI133" s="1179"/>
      <c r="AJ133" s="1180"/>
      <c r="AK133" s="1178">
        <v>13.3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X2ROfhIA8hYSVHOpN7VnumxbG22yPSt7XmlTpNd5GwQKyBLrxypAdJmK5yfEgfJen2lp4rxewAA9IpkBufkQ==" saltValue="lbQWZPDV5cBjaMrp5aTP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25" zoomScaleNormal="85" zoomScaleSheetLayoutView="2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2SMrLwoNGI9W2T3RsaSyL8qNzzR1OGVB/WWavVyGMi2cZvbRIzhgqC0lOGcmv804962sF87OCO9Ue9Us6DESOA==" saltValue="9TGNNQYfcJg9N+aDKJc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vWMN9S9wfZMnvb8F7x4zB7Y3bzi7hN26fp1Wx0W9XkbBYSCGYJ9PbXPJ1T0yXSozEtAL+hWFaUTdI4jsjzfCw==" saltValue="j2F/riHCcgNppUxwOu/13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4330388</v>
      </c>
      <c r="AP9" s="314">
        <v>61538</v>
      </c>
      <c r="AQ9" s="315">
        <v>70597</v>
      </c>
      <c r="AR9" s="316">
        <v>-12.8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615512</v>
      </c>
      <c r="AP10" s="317">
        <v>8747</v>
      </c>
      <c r="AQ10" s="318">
        <v>6273</v>
      </c>
      <c r="AR10" s="319">
        <v>39.4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v>3241</v>
      </c>
      <c r="AP11" s="317">
        <v>46</v>
      </c>
      <c r="AQ11" s="318">
        <v>1314</v>
      </c>
      <c r="AR11" s="319">
        <v>-96.5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516</v>
      </c>
      <c r="AL12" s="1216"/>
      <c r="AM12" s="1216"/>
      <c r="AN12" s="1217"/>
      <c r="AO12" s="317">
        <v>1059</v>
      </c>
      <c r="AP12" s="317">
        <v>15</v>
      </c>
      <c r="AQ12" s="318">
        <v>3</v>
      </c>
      <c r="AR12" s="319">
        <v>400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517</v>
      </c>
      <c r="AL13" s="1216"/>
      <c r="AM13" s="1216"/>
      <c r="AN13" s="1217"/>
      <c r="AO13" s="317">
        <v>142845</v>
      </c>
      <c r="AP13" s="317">
        <v>2030</v>
      </c>
      <c r="AQ13" s="318">
        <v>2424</v>
      </c>
      <c r="AR13" s="319">
        <v>-16.3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518</v>
      </c>
      <c r="AL14" s="1216"/>
      <c r="AM14" s="1216"/>
      <c r="AN14" s="1217"/>
      <c r="AO14" s="317">
        <v>171449</v>
      </c>
      <c r="AP14" s="317">
        <v>2436</v>
      </c>
      <c r="AQ14" s="318">
        <v>1774</v>
      </c>
      <c r="AR14" s="319">
        <v>37.299999999999997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519</v>
      </c>
      <c r="AL15" s="1222"/>
      <c r="AM15" s="1222"/>
      <c r="AN15" s="1223"/>
      <c r="AO15" s="317">
        <v>-248991</v>
      </c>
      <c r="AP15" s="317">
        <v>-3538</v>
      </c>
      <c r="AQ15" s="318">
        <v>-4858</v>
      </c>
      <c r="AR15" s="319">
        <v>-27.2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5015503</v>
      </c>
      <c r="AP16" s="317">
        <v>71274</v>
      </c>
      <c r="AQ16" s="318">
        <v>77526</v>
      </c>
      <c r="AR16" s="319">
        <v>-8.1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524</v>
      </c>
      <c r="AL21" s="1225"/>
      <c r="AM21" s="1225"/>
      <c r="AN21" s="1226"/>
      <c r="AO21" s="330">
        <v>6.11</v>
      </c>
      <c r="AP21" s="331">
        <v>7.31</v>
      </c>
      <c r="AQ21" s="332">
        <v>-1.2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525</v>
      </c>
      <c r="AL22" s="1225"/>
      <c r="AM22" s="1225"/>
      <c r="AN22" s="1226"/>
      <c r="AO22" s="335">
        <v>98.9</v>
      </c>
      <c r="AP22" s="336">
        <v>98.5</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529</v>
      </c>
      <c r="AL32" s="1219"/>
      <c r="AM32" s="1219"/>
      <c r="AN32" s="1220"/>
      <c r="AO32" s="345">
        <v>3744072</v>
      </c>
      <c r="AP32" s="345">
        <v>53206</v>
      </c>
      <c r="AQ32" s="346">
        <v>38968</v>
      </c>
      <c r="AR32" s="347">
        <v>36.5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530</v>
      </c>
      <c r="AL33" s="1219"/>
      <c r="AM33" s="1219"/>
      <c r="AN33" s="1220"/>
      <c r="AO33" s="345" t="s">
        <v>531</v>
      </c>
      <c r="AP33" s="345" t="s">
        <v>531</v>
      </c>
      <c r="AQ33" s="346" t="s">
        <v>531</v>
      </c>
      <c r="AR33" s="347" t="s">
        <v>531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531</v>
      </c>
      <c r="AP34" s="345" t="s">
        <v>531</v>
      </c>
      <c r="AQ34" s="346">
        <v>58</v>
      </c>
      <c r="AR34" s="347" t="s">
        <v>531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271464</v>
      </c>
      <c r="AP35" s="345">
        <v>3858</v>
      </c>
      <c r="AQ35" s="346">
        <v>12321</v>
      </c>
      <c r="AR35" s="347">
        <v>-68.7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72101</v>
      </c>
      <c r="AP36" s="345">
        <v>1025</v>
      </c>
      <c r="AQ36" s="346">
        <v>1771</v>
      </c>
      <c r="AR36" s="347">
        <v>-42.1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v>68867</v>
      </c>
      <c r="AP37" s="345">
        <v>979</v>
      </c>
      <c r="AQ37" s="346">
        <v>588</v>
      </c>
      <c r="AR37" s="347">
        <v>66.5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531</v>
      </c>
      <c r="AP38" s="348" t="s">
        <v>531</v>
      </c>
      <c r="AQ38" s="349">
        <v>1</v>
      </c>
      <c r="AR38" s="337" t="s">
        <v>531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-1000058</v>
      </c>
      <c r="AP39" s="345">
        <v>-14212</v>
      </c>
      <c r="AQ39" s="346">
        <v>-5205</v>
      </c>
      <c r="AR39" s="347">
        <v>173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-1536385</v>
      </c>
      <c r="AP40" s="345">
        <v>-21833</v>
      </c>
      <c r="AQ40" s="346">
        <v>-35431</v>
      </c>
      <c r="AR40" s="347">
        <v>-38.4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1620061</v>
      </c>
      <c r="AP41" s="345">
        <v>23022</v>
      </c>
      <c r="AQ41" s="346">
        <v>13072</v>
      </c>
      <c r="AR41" s="347">
        <v>76.099999999999994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3446233</v>
      </c>
      <c r="AN51" s="367">
        <v>50478</v>
      </c>
      <c r="AO51" s="368">
        <v>40.1</v>
      </c>
      <c r="AP51" s="369">
        <v>57295</v>
      </c>
      <c r="AQ51" s="370">
        <v>5.7</v>
      </c>
      <c r="AR51" s="371">
        <v>34.4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2540508</v>
      </c>
      <c r="AN52" s="375">
        <v>37212</v>
      </c>
      <c r="AO52" s="376">
        <v>70.2</v>
      </c>
      <c r="AP52" s="377">
        <v>32771</v>
      </c>
      <c r="AQ52" s="378">
        <v>10.4</v>
      </c>
      <c r="AR52" s="379">
        <v>59.8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4851111</v>
      </c>
      <c r="AN53" s="367">
        <v>70426</v>
      </c>
      <c r="AO53" s="368">
        <v>39.5</v>
      </c>
      <c r="AP53" s="369">
        <v>54110</v>
      </c>
      <c r="AQ53" s="370">
        <v>-5.6</v>
      </c>
      <c r="AR53" s="371">
        <v>45.1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3439427</v>
      </c>
      <c r="AN54" s="375">
        <v>49932</v>
      </c>
      <c r="AO54" s="376">
        <v>34.200000000000003</v>
      </c>
      <c r="AP54" s="377">
        <v>30620</v>
      </c>
      <c r="AQ54" s="378">
        <v>-6.6</v>
      </c>
      <c r="AR54" s="379">
        <v>40.799999999999997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4572492</v>
      </c>
      <c r="AN55" s="367">
        <v>65760</v>
      </c>
      <c r="AO55" s="368">
        <v>-6.6</v>
      </c>
      <c r="AP55" s="369">
        <v>54684</v>
      </c>
      <c r="AQ55" s="370">
        <v>1.1000000000000001</v>
      </c>
      <c r="AR55" s="371">
        <v>-7.7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2605538</v>
      </c>
      <c r="AN56" s="375">
        <v>37472</v>
      </c>
      <c r="AO56" s="376">
        <v>-25</v>
      </c>
      <c r="AP56" s="377">
        <v>32829</v>
      </c>
      <c r="AQ56" s="378">
        <v>7.2</v>
      </c>
      <c r="AR56" s="379">
        <v>-32.200000000000003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2561257</v>
      </c>
      <c r="AN57" s="367">
        <v>36542</v>
      </c>
      <c r="AO57" s="368">
        <v>-44.4</v>
      </c>
      <c r="AP57" s="369">
        <v>62383</v>
      </c>
      <c r="AQ57" s="370">
        <v>14.1</v>
      </c>
      <c r="AR57" s="371">
        <v>-58.5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1555472</v>
      </c>
      <c r="AN58" s="375">
        <v>22192</v>
      </c>
      <c r="AO58" s="376">
        <v>-40.799999999999997</v>
      </c>
      <c r="AP58" s="377">
        <v>35325</v>
      </c>
      <c r="AQ58" s="378">
        <v>7.6</v>
      </c>
      <c r="AR58" s="379">
        <v>-48.4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2871736</v>
      </c>
      <c r="AN59" s="367">
        <v>40810</v>
      </c>
      <c r="AO59" s="368">
        <v>11.7</v>
      </c>
      <c r="AP59" s="369">
        <v>63812</v>
      </c>
      <c r="AQ59" s="370">
        <v>2.2999999999999998</v>
      </c>
      <c r="AR59" s="371">
        <v>9.4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1619105</v>
      </c>
      <c r="AN60" s="375">
        <v>23009</v>
      </c>
      <c r="AO60" s="376">
        <v>3.7</v>
      </c>
      <c r="AP60" s="377">
        <v>33848</v>
      </c>
      <c r="AQ60" s="378">
        <v>-4.2</v>
      </c>
      <c r="AR60" s="379">
        <v>7.9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3660566</v>
      </c>
      <c r="AN61" s="382">
        <v>52803</v>
      </c>
      <c r="AO61" s="383">
        <v>8.1</v>
      </c>
      <c r="AP61" s="384">
        <v>58457</v>
      </c>
      <c r="AQ61" s="385">
        <v>3.5</v>
      </c>
      <c r="AR61" s="371">
        <v>4.5999999999999996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2352010</v>
      </c>
      <c r="AN62" s="375">
        <v>33963</v>
      </c>
      <c r="AO62" s="376">
        <v>8.5</v>
      </c>
      <c r="AP62" s="377">
        <v>33079</v>
      </c>
      <c r="AQ62" s="378">
        <v>2.9</v>
      </c>
      <c r="AR62" s="379">
        <v>5.6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EwvrGSigVjm1+N/ugbyZf0oPg3F2Fw2DDbi2Iclig63bk01H+uyB31qWC9ju0akJlXXSbdbOToOu+9IeQ9xlEg==" saltValue="f5aWoJOBpfuJ+IAU07J0H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tP07omBT+vdHqd4nZEFf1NvpPsggO/EejkcOq14NhmhIyFlqwjFxOayuDvG30PZ0wC0c11Y9Ds+gVVG8zZvZ9g==" saltValue="4lNAysD4ApvjfqS8vVovE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hVbNNJ4HDlAvq0owacCCfS5P+axqOeQYPTAvZY+zV1jRdtXcNeoSTV9pKZ8M1r7UHZ9HQR0EDn+ro5Pkl5DglQ==" saltValue="wIoWnXC9Z69Wj7LL5446f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8" t="s">
        <v>3</v>
      </c>
      <c r="D47" s="1238"/>
      <c r="E47" s="1239"/>
      <c r="F47" s="11">
        <v>8.09</v>
      </c>
      <c r="G47" s="12">
        <v>7.76</v>
      </c>
      <c r="H47" s="12">
        <v>7.95</v>
      </c>
      <c r="I47" s="12">
        <v>9.59</v>
      </c>
      <c r="J47" s="13">
        <v>11.03</v>
      </c>
    </row>
    <row r="48" spans="2:10" ht="57.75" customHeight="1">
      <c r="B48" s="14"/>
      <c r="C48" s="1240" t="s">
        <v>4</v>
      </c>
      <c r="D48" s="1240"/>
      <c r="E48" s="1241"/>
      <c r="F48" s="15">
        <v>3.45</v>
      </c>
      <c r="G48" s="16">
        <v>3.08</v>
      </c>
      <c r="H48" s="16">
        <v>3.66</v>
      </c>
      <c r="I48" s="16">
        <v>4.45</v>
      </c>
      <c r="J48" s="17">
        <v>3.04</v>
      </c>
    </row>
    <row r="49" spans="2:10" ht="57.75" customHeight="1" thickBot="1">
      <c r="B49" s="18"/>
      <c r="C49" s="1242" t="s">
        <v>5</v>
      </c>
      <c r="D49" s="1242"/>
      <c r="E49" s="1243"/>
      <c r="F49" s="19" t="s">
        <v>563</v>
      </c>
      <c r="G49" s="20" t="s">
        <v>564</v>
      </c>
      <c r="H49" s="20">
        <v>0.91</v>
      </c>
      <c r="I49" s="20">
        <v>2.64</v>
      </c>
      <c r="J49" s="21">
        <v>0.84</v>
      </c>
    </row>
    <row r="50" spans="2:10" ht="13.5" customHeight="1"/>
  </sheetData>
  <sheetProtection algorithmName="SHA-512" hashValue="kHjM/d9iFe/JEbBsOu2i5v7i89y6Dpqwgh04/ViM1jTKm+7bWYHZQXRtf1DNA43ZM78re4ScIVXZnPdXSdLYtQ==" saltValue="Rxl85hdyMAQprjsjZkz4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2022-09-29T08:11:36Z</cp:lastPrinted>
  <dcterms:modified xsi:type="dcterms:W3CDTF">2022-09-29T08:15:42Z</dcterms:modified>
</cp:coreProperties>
</file>