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3\F1030\★財政係\2023(令和5)年度\070公会計\照会・通知\23.9.28(10.2〆）令和３年度財政状況資料集の作成および提出について\回答\"/>
    </mc:Choice>
  </mc:AlternateContent>
  <xr:revisionPtr revIDLastSave="0" documentId="13_ncr:1_{2A60314A-A921-4032-99AD-914EC91ACA1E}" xr6:coauthVersionLast="47" xr6:coauthVersionMax="47"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BE36" i="10"/>
  <c r="AM36" i="10"/>
  <c r="BE35" i="10"/>
  <c r="CO34" i="10"/>
  <c r="CO35" i="10" s="1"/>
  <c r="CO36" i="10" s="1"/>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s="1"/>
  <c r="AM34" i="10"/>
  <c r="AM35" i="10" s="1"/>
  <c r="BE34" i="10" l="1"/>
</calcChain>
</file>

<file path=xl/sharedStrings.xml><?xml version="1.0" encoding="utf-8"?>
<sst xmlns="http://schemas.openxmlformats.org/spreadsheetml/2006/main" count="1117" uniqueCount="614">
  <si>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</si>
  <si>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</si>
  <si>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</si>
  <si>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</si>
  <si>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</si>
  <si>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</si>
  <si>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</si>
  <si>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</si>
  <si>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</si>
  <si>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</si>
  <si>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</si>
  <si>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</si>
  <si>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</si>
  <si>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</si>
  <si>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</si>
  <si>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</si>
  <si>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</si>
  <si>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</si>
  <si>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</si>
  <si>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</si>
  <si>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</si>
  <si>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</si>
  <si>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</si>
  <si>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</si>
  <si>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</si>
  <si>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</si>
  <si>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</si>
  <si>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</si>
  <si>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</si>
  <si>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</si>
  <si>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</si>
  <si>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</si>
  <si>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</si>
  <si>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</si>
  <si>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</si>
  <si>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</si>
  <si>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</si>
  <si>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</si>
  <si>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</si>
  <si>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</si>
  <si>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</si>
  <si>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</si>
  <si>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</si>
  <si>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</si>
  <si>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</si>
  <si>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</si>
  <si>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</si>
  <si>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</si>
  <si>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</si>
  <si>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</si>
  <si>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</si>
  <si>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</si>
  <si>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</si>
  <si>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</si>
  <si>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</si>
  <si>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</si>
  <si>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</si>
  <si>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</si>
  <si>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</si>
  <si>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</si>
  <si>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</si>
  <si>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</si>
  <si>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</si>
  <si>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</si>
  <si>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</si>
  <si>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</si>
  <si>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</si>
  <si>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</si>
  <si>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</si>
  <si>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</si>
  <si>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</si>
  <si>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</si>
  <si>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</si>
  <si>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</si>
  <si>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</si>
  <si>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</si>
  <si>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</si>
  <si>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</si>
  <si>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</si>
  <si>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</si>
  <si>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</si>
  <si>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</si>
  <si>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</si>
  <si>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</si>
  <si>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</si>
  <si>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</si>
  <si>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</si>
  <si>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</si>
  <si>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</si>
  <si>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</si>
  <si>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</si>
  <si>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</si>
  <si>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</si>
  <si>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</si>
  <si>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</si>
  <si>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</si>
  <si>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</si>
  <si>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</si>
  <si>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</si>
  <si>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</si>
  <si>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</si>
  <si>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</si>
  <si>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</si>
  <si>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</si>
  <si>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</si>
  <si>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</si>
  <si>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</si>
  <si>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</si>
  <si>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</si>
  <si>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</si>
  <si>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</si>
  <si>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</si>
  <si>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</si>
  <si>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</si>
  <si>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</si>
  <si>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</si>
  <si>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</si>
  <si>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</si>
  <si>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</si>
  <si>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</si>
  <si>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</si>
  <si>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</si>
  <si>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</si>
  <si>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</si>
  <si>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</si>
  <si>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</si>
  <si>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</si>
  <si>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</si>
  <si>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</si>
  <si>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</si>
  <si>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</si>
  <si>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</si>
  <si>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</si>
  <si>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</si>
  <si>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</si>
  <si>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</si>
  <si>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</si>
  <si>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</si>
  <si>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</si>
  <si>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</si>
  <si>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</si>
  <si>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</si>
  <si>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</si>
  <si>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</si>
  <si>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</si>
  <si>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</si>
  <si>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</si>
  <si>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</si>
  <si>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</si>
  <si>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</si>
  <si>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</si>
  <si>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</si>
  <si>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</si>
  <si>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</si>
  <si>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</si>
  <si>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</si>
  <si>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</si>
  <si>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</si>
  <si>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</si>
  <si>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</si>
  <si>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</si>
  <si>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</si>
  <si>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</si>
  <si>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</si>
  <si>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</si>
  <si>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</si>
  <si>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</si>
  <si>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</si>
  <si>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</si>
  <si>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</si>
  <si>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</si>
  <si>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</si>
  <si>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</si>
  <si>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</si>
  <si>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</si>
  <si>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</si>
  <si>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</si>
  <si>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</si>
  <si>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</si>
  <si>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</si>
  <si>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</si>
  <si>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</si>
  <si>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</si>
  <si>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</si>
  <si>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</si>
  <si>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</si>
  <si>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</si>
  <si>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</si>
  <si>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</si>
  <si>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</si>
  <si>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</si>
  <si>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</si>
  <si>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</si>
  <si>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</si>
  <si>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</si>
  <si>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</si>
  <si>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</si>
  <si>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</si>
  <si>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</si>
  <si>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</si>
  <si>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</si>
  <si>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</si>
  <si>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</si>
  <si>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</si>
  <si>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</si>
  <si>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</si>
  <si>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</si>
  <si>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</si>
  <si>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</si>
  <si>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</si>
  <si>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</si>
  <si>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</si>
  <si>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</si>
  <si>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</si>
  <si>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</si>
  <si>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</si>
  <si>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</si>
  <si>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</si>
  <si>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</si>
  <si>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</si>
  <si>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</si>
  <si>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</si>
  <si>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</si>
  <si>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</si>
  <si>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</si>
  <si>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</si>
  <si>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</si>
  <si>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</si>
  <si>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</si>
  <si>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</si>
  <si>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</si>
  <si>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</si>
  <si>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</si>
  <si>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</si>
  <si>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</si>
  <si>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</si>
  <si>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</si>
  <si>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</si>
  <si>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</si>
  <si>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</si>
  <si>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</si>
  <si>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</si>
  <si>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</si>
  <si>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</si>
  <si>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</si>
  <si>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</si>
  <si>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</si>
  <si>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</si>
  <si>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</si>
  <si>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</si>
  <si>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</si>
  <si>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</si>
  <si>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</si>
  <si>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</si>
  <si>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</si>
  <si>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</si>
  <si>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</si>
  <si>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</si>
  <si>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</si>
  <si>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</si>
  <si>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</si>
  <si>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</si>
  <si>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</si>
  <si>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</si>
  <si>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</si>
  <si>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</si>
  <si>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</si>
  <si>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</si>
  <si>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</si>
  <si>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</si>
  <si>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</si>
  <si>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</si>
  <si>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</si>
  <si>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</si>
  <si>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</si>
  <si>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</si>
  <si>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</si>
  <si>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</si>
  <si>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</si>
  <si>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</si>
  <si>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</si>
  <si>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</si>
  <si>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</si>
  <si>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</si>
  <si>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</si>
  <si>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</si>
  <si>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</si>
  <si>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</si>
  <si>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</si>
  <si>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</si>
  <si>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</si>
  <si>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</si>
  <si>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</si>
  <si>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</si>
  <si>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</si>
  <si>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</si>
  <si>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</si>
  <si>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滋賀県栗東市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</si>
  <si>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</si>
  <si>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</si>
  <si>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</si>
  <si>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</si>
  <si>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</si>
  <si>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</si>
  <si>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</si>
  <si>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</si>
  <si>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</si>
  <si>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</si>
  <si>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</si>
  <si>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</si>
  <si>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</si>
  <si>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</si>
  <si>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</si>
  <si>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</si>
  <si>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</si>
  <si>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</si>
  <si>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</si>
  <si>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</si>
  <si>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</si>
  <si>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</si>
  <si>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</si>
  <si>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</si>
  <si>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</si>
  <si>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</si>
  <si>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</si>
  <si>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</si>
  <si>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</si>
  <si>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</si>
  <si>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</si>
  <si>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</si>
  <si>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</si>
  <si>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</si>
  <si>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</si>
  <si>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</si>
  <si>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</si>
  <si>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</si>
  <si>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</si>
  <si>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</si>
  <si>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</si>
  <si>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</si>
  <si>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</si>
  <si>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</si>
  <si>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</si>
  <si>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</si>
  <si>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</si>
  <si>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</si>
  <si>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</si>
  <si>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</si>
  <si>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</si>
  <si>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</si>
  <si>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</si>
  <si>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</si>
  <si>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</si>
  <si>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</si>
  <si>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</si>
  <si>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</si>
  <si>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</si>
  <si>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</si>
  <si>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</si>
  <si>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</si>
  <si>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</si>
  <si>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</si>
  <si>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</si>
  <si>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</si>
  <si>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</si>
  <si>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</si>
  <si>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</si>
  <si>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</si>
  <si>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</si>
  <si>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</si>
  <si>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</si>
  <si>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</si>
  <si>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</si>
  <si>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</si>
  <si>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</si>
  <si>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</si>
  <si>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</si>
  <si>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</si>
  <si>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</si>
  <si>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</si>
  <si>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</si>
  <si>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</si>
  <si>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</si>
  <si>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</si>
  <si>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</si>
  <si>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</si>
  <si>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</si>
  <si>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</si>
  <si>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</si>
  <si>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</si>
  <si>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</si>
  <si>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</si>
  <si>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</si>
  <si>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</si>
  <si>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</si>
  <si>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</si>
  <si>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</si>
  <si>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</si>
  <si>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</si>
  <si>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</si>
  <si>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</si>
  <si>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</si>
  <si>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</si>
  <si>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</si>
  <si>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</si>
  <si>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</si>
  <si>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</si>
  <si>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</si>
  <si>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</si>
  <si>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</si>
  <si>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</si>
  <si>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</si>
  <si>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</si>
  <si>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</si>
  <si>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</si>
  <si>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</si>
  <si>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</si>
  <si>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</si>
  <si>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</si>
  <si>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</si>
  <si>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</si>
  <si>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</si>
  <si>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</si>
  <si>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</si>
  <si>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</si>
  <si>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</si>
  <si>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</si>
  <si>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</si>
  <si>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</si>
  <si>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</si>
  <si>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</si>
  <si>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</si>
  <si>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</si>
  <si>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</si>
  <si>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</si>
  <si>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</si>
  <si>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</si>
  <si>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</si>
  <si>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</si>
  <si>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</si>
  <si>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</si>
  <si>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</si>
  <si>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</si>
  <si>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</si>
  <si>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</si>
  <si>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</si>
  <si>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</si>
  <si>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</si>
  <si>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</si>
  <si>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</si>
  <si>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</si>
  <si>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</si>
  <si>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</si>
  <si>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</si>
  <si>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</si>
  <si>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</si>
  <si>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</si>
  <si>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</si>
  <si>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</si>
  <si>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</si>
  <si>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</si>
  <si>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</si>
  <si>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</si>
  <si>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</si>
  <si>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</si>
  <si>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</si>
  <si>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</si>
  <si>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</si>
  <si>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</si>
  <si>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</si>
  <si>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</si>
  <si>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</si>
  <si>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</si>
  <si>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</si>
  <si>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</si>
  <si>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</si>
  <si>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</si>
  <si>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</si>
  <si>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</si>
  <si>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</si>
  <si>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</si>
  <si>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</si>
  <si>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</si>
  <si>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</si>
  <si>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</si>
  <si>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</si>
  <si>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0.68</t>
  </si>
  <si>
    <t>水道事業会計</t>
  </si>
  <si>
    <t>公共下水道事業会計</t>
  </si>
  <si>
    <t>一般会計</t>
  </si>
  <si>
    <t>国民健康保険特別会計</t>
  </si>
  <si>
    <t>介護保険特別会計</t>
  </si>
  <si>
    <t>後期高齢者医療特別会計</t>
  </si>
  <si>
    <t>栗東墓地公園特別会計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</si>
  <si>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</si>
  <si>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</si>
  <si>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</si>
  <si>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</si>
  <si>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</si>
  <si>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</si>
  <si>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</si>
  <si>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</si>
  <si>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</si>
  <si>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</si>
  <si>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</si>
  <si>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</si>
  <si>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</si>
  <si>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栗東市スポーツ協会</t>
    <rPh sb="0" eb="3">
      <t>リットウシ</t>
    </rPh>
    <rPh sb="7" eb="9">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</si>
  <si>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</si>
  <si>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</si>
  <si>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t>
    <phoneticPr fontId="2"/>
  </si>
  <si>
    <t>墓地公園等整備基金</t>
    <rPh sb="0" eb="2">
      <t>ボチ</t>
    </rPh>
    <rPh sb="2" eb="4">
      <t>コウエン</t>
    </rPh>
    <rPh sb="4" eb="5">
      <t>トウ</t>
    </rPh>
    <rPh sb="5" eb="7">
      <t>セイビ</t>
    </rPh>
    <rPh sb="7" eb="9">
      <t>キキン</t>
    </rPh>
    <phoneticPr fontId="5"/>
  </si>
  <si>
    <t>ふるさとりっとう応援基金</t>
    <rPh sb="8" eb="10">
      <t>オウエン</t>
    </rPh>
    <rPh sb="10" eb="12">
      <t>キキン</t>
    </rPh>
    <phoneticPr fontId="5"/>
  </si>
  <si>
    <t>東海道新幹線（仮称）びわこ栗東駅建設等整備基金</t>
    <rPh sb="0" eb="3">
      <t>トウカイドウ</t>
    </rPh>
    <rPh sb="3" eb="6">
      <t>シンカンセン</t>
    </rPh>
    <rPh sb="7" eb="9">
      <t>カショウ</t>
    </rPh>
    <rPh sb="13" eb="15">
      <t>リットウ</t>
    </rPh>
    <rPh sb="15" eb="16">
      <t>エキ</t>
    </rPh>
    <rPh sb="16" eb="18">
      <t>ケンセツ</t>
    </rPh>
    <rPh sb="18" eb="19">
      <t>トウ</t>
    </rPh>
    <rPh sb="19" eb="21">
      <t>セイビ</t>
    </rPh>
    <rPh sb="21" eb="23">
      <t>キキン</t>
    </rPh>
    <phoneticPr fontId="5"/>
  </si>
  <si>
    <t>都市基盤整備事業基金</t>
    <rPh sb="0" eb="2">
      <t>トシ</t>
    </rPh>
    <rPh sb="2" eb="4">
      <t>キバン</t>
    </rPh>
    <rPh sb="4" eb="6">
      <t>セイビ</t>
    </rPh>
    <rPh sb="6" eb="8">
      <t>ジギョウ</t>
    </rPh>
    <rPh sb="8" eb="10">
      <t>キキン</t>
    </rPh>
    <phoneticPr fontId="5"/>
  </si>
  <si>
    <t>ふるさと・水と土保全基金</t>
    <rPh sb="5" eb="6">
      <t>ミズ</t>
    </rPh>
    <rPh sb="7" eb="8">
      <t>ツチ</t>
    </rPh>
    <rPh sb="8" eb="10">
      <t>ホゼン</t>
    </rPh>
    <rPh sb="10" eb="12">
      <t>キキン</t>
    </rPh>
    <phoneticPr fontId="5"/>
  </si>
  <si>
    <t xml:space="preserve">※8：職員の状況については、令和3年地方公務員給与実態調査に基づいている。 </t>
  </si>
  <si>
    <t>令和3年度</t>
    <phoneticPr fontId="25"/>
  </si>
  <si>
    <t>滋賀県栗東市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</si>
  <si>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</si>
  <si>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</si>
  <si>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</si>
  <si>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</si>
  <si>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</si>
  <si>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</si>
  <si>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</si>
  <si>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</si>
  <si>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</si>
  <si>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</si>
  <si>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</si>
  <si>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</si>
  <si>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</si>
  <si>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</si>
  <si>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</si>
  <si>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</si>
  <si>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</si>
  <si>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</si>
  <si>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</si>
  <si>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</si>
  <si>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</si>
  <si>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</si>
  <si>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</si>
  <si>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t>
    <phoneticPr fontId="5"/>
  </si>
  <si>
    <t>-</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</si>
  <si>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</si>
  <si>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</si>
  <si>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</si>
  <si>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</si>
  <si>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</si>
  <si>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</si>
  <si>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</si>
  <si>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</si>
  <si>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</si>
  <si>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</si>
  <si>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</si>
  <si>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</si>
  <si>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</si>
  <si>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</si>
  <si>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</si>
  <si>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</si>
  <si>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</si>
  <si>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</si>
  <si>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</si>
  <si>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</si>
  <si>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</si>
  <si>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</si>
  <si>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</si>
  <si>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</si>
  <si>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</si>
  <si>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t>
    <phoneticPr fontId="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</si>
  <si>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</si>
  <si>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</si>
  <si>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</si>
  <si>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</si>
  <si>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</si>
  <si>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</si>
  <si>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</si>
  <si>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</si>
  <si>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</si>
  <si>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介護サービス</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</si>
  <si>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</si>
  <si>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</si>
  <si>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</si>
  <si>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</si>
  <si>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</si>
  <si>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</si>
  <si>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</si>
  <si>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</si>
  <si>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</si>
  <si>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</si>
  <si>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</si>
  <si>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</si>
  <si>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</si>
  <si>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</si>
  <si>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</si>
  <si>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</si>
  <si>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</si>
  <si>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</si>
  <si>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</si>
  <si>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</si>
  <si>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</si>
  <si>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</si>
  <si>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</si>
  <si>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</si>
  <si>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</si>
  <si>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</si>
  <si>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</si>
  <si>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</si>
  <si>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</si>
  <si>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</si>
  <si>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</si>
  <si>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</si>
  <si>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上記のとおり、有形固定資産減価償却率については類似団体平均を下回っているが、将来負担比率については、類似団体よりもかなり高い。これは人口の急増に対応するために学校施設、総合福祉保健センター、環境センター等を比較的短期間で整備し地方債が増加したことと、新幹線新駅建設に伴う区画整理用地の土地開発公社による先行取得が主な要因である。現在では「財政運営基本方針」などにより、地方債発行額の抑制・プライマリーバランスの黒字の維持に努めており、将来負担比率は減少を続けている。
　また、新駅建設中止後の跡地の問題については、後継プランに基づき必要なインフラ整備を進め、併せて、企業誘致を積極的に行ってきた。今後もプライマリーバランスの黒字を維持することなどにより、引き続き数値の低減に努める。</t>
    <phoneticPr fontId="5"/>
  </si>
  <si>
    <t>　両比率ともに類似団体平均値と比較すると高くなっているが、これは人口の急増に対応するための施設を比較的短期間の間に整備したことが主な要因である。現在では「財政運営基本方針」などに基づき地方債の発行額を抑制してきたことにより、将来負担比率は減少傾向にあり、平成29年度の161.0から令和３年度の91.4へ69.6ポイント減少した。また、地方債発行額を抑制してきたことから公債費も低減させることができたために実質公債費比率も減少傾向にあり、同じく16.7から12.3へ4.4ポイント減少した。しかし、いずれの比率も依然として高い数値であることから、今後も引き続きプライマリーバランスの黒字を維持しつつ地方債現在高と公債費負担の低減に努め、両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</si>
</sst>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C305625-7176-4316-BD71-C23996471F2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811E-4CD5-8BF7-0356EB7B78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70426</c:v>
                </c:pt>
                <c:pt idx="1">
                  <c:v>65760</c:v>
                </c:pt>
                <c:pt idx="2">
                  <c:v>36542</c:v>
                </c:pt>
                <c:pt idx="3">
                  <c:v>40810</c:v>
                </c:pt>
                <c:pt idx="4">
                  <c:v>42189</c:v>
                </c:pt>
              </c:numCache>
            </c:numRef>
          </c:val>
          <c:smooth val="0"/>
          <c:extLst>
            <c:ext xmlns:c16="http://schemas.microsoft.com/office/drawing/2014/chart" uri="{C3380CC4-5D6E-409C-BE32-E72D297353CC}">
              <c16:uniqueId val="{00000001-811E-4CD5-8BF7-0356EB7B7810}"/>
            </c:ext>
          </c:extLst>
        </c:ser>
        <c:dLbls>
          <c:showLegendKey val="0"/>
          <c:showVal val="0"/>
          <c:showCatName val="0"/>
          <c:showSerName val="0"/>
          <c:showPercent val="0"/>
          <c:showBubbleSize val="0"/>
        </c:dLbls>
        <c:marker val="1"/>
        <c:smooth val="0"/>
        <c:axId val="-1059554064"/>
        <c:axId val="-1059560592"/>
      </c:lineChart>
      <c:catAx>
        <c:axId val="-1059554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560592"/>
        <c:crosses val="autoZero"/>
        <c:auto val="1"/>
        <c:lblAlgn val="ctr"/>
        <c:lblOffset val="100"/>
        <c:tickLblSkip val="1"/>
        <c:tickMarkSkip val="1"/>
        <c:noMultiLvlLbl val="0"/>
      </c:catAx>
      <c:valAx>
        <c:axId val="-10595605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554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3.08</c:v>
                </c:pt>
                <c:pt idx="1">
                  <c:v>3.66</c:v>
                </c:pt>
                <c:pt idx="2">
                  <c:v>4.45</c:v>
                </c:pt>
                <c:pt idx="3">
                  <c:v>3.04</c:v>
                </c:pt>
                <c:pt idx="4">
                  <c:v>5.46</c:v>
                </c:pt>
              </c:numCache>
            </c:numRef>
          </c:val>
          <c:extLst>
            <c:ext xmlns:c16="http://schemas.microsoft.com/office/drawing/2014/chart" uri="{C3380CC4-5D6E-409C-BE32-E72D297353CC}">
              <c16:uniqueId val="{00000000-DE3B-41A9-A812-B40F73967B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7.76</c:v>
                </c:pt>
                <c:pt idx="1">
                  <c:v>7.95</c:v>
                </c:pt>
                <c:pt idx="2">
                  <c:v>9.59</c:v>
                </c:pt>
                <c:pt idx="3">
                  <c:v>11.03</c:v>
                </c:pt>
                <c:pt idx="4">
                  <c:v>12.8</c:v>
                </c:pt>
              </c:numCache>
            </c:numRef>
          </c:val>
          <c:extLst>
            <c:ext xmlns:c16="http://schemas.microsoft.com/office/drawing/2014/chart" uri="{C3380CC4-5D6E-409C-BE32-E72D297353CC}">
              <c16:uniqueId val="{00000001-DE3B-41A9-A812-B40F73967B8F}"/>
            </c:ext>
          </c:extLst>
        </c:ser>
        <c:dLbls>
          <c:showLegendKey val="0"/>
          <c:showVal val="0"/>
          <c:showCatName val="0"/>
          <c:showSerName val="0"/>
          <c:showPercent val="0"/>
          <c:showBubbleSize val="0"/>
        </c:dLbls>
        <c:gapWidth val="250"/>
        <c:overlap val="100"/>
        <c:axId val="-1059563856"/>
        <c:axId val="-105957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-0.68</c:v>
                </c:pt>
                <c:pt idx="1">
                  <c:v>0.91</c:v>
                </c:pt>
                <c:pt idx="2">
                  <c:v>2.64</c:v>
                </c:pt>
                <c:pt idx="3">
                  <c:v>0.84</c:v>
                </c:pt>
                <c:pt idx="4">
                  <c:v>4.6399999999999997</c:v>
                </c:pt>
              </c:numCache>
            </c:numRef>
          </c:val>
          <c:smooth val="0"/>
          <c:extLst>
            <c:ext xmlns:c16="http://schemas.microsoft.com/office/drawing/2014/chart" uri="{C3380CC4-5D6E-409C-BE32-E72D297353CC}">
              <c16:uniqueId val="{00000002-DE3B-41A9-A812-B40F73967B8F}"/>
            </c:ext>
          </c:extLst>
        </c:ser>
        <c:dLbls>
          <c:showLegendKey val="0"/>
          <c:showVal val="0"/>
          <c:showCatName val="0"/>
          <c:showSerName val="0"/>
          <c:showPercent val="0"/>
          <c:showBubbleSize val="0"/>
        </c:dLbls>
        <c:marker val="1"/>
        <c:smooth val="0"/>
        <c:axId val="-1059563856"/>
        <c:axId val="-1059570384"/>
      </c:lineChart>
      <c:catAx>
        <c:axId val="-105956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570384"/>
        <c:crosses val="autoZero"/>
        <c:auto val="1"/>
        <c:lblAlgn val="ctr"/>
        <c:lblOffset val="100"/>
        <c:tickLblSkip val="1"/>
        <c:tickMarkSkip val="1"/>
        <c:noMultiLvlLbl val="0"/>
      </c:catAx>
      <c:valAx>
        <c:axId val="-105957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56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0-D69C-4A01-8F91-F749211DB0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9C-4A01-8F91-F749211DB0F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D69C-4A01-8F91-F749211DB0F0}"/>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D69C-4A01-8F91-F749211DB0F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0.13</c:v>
                </c:pt>
                <c:pt idx="4">
                  <c:v>#N/A</c:v>
                </c:pt>
                <c:pt idx="5">
                  <c:v>0.11</c:v>
                </c:pt>
                <c:pt idx="6">
                  <c:v>#N/A</c:v>
                </c:pt>
                <c:pt idx="7">
                  <c:v>0.12</c:v>
                </c:pt>
                <c:pt idx="8">
                  <c:v>#N/A</c:v>
                </c:pt>
                <c:pt idx="9">
                  <c:v>0.13</c:v>
                </c:pt>
              </c:numCache>
            </c:numRef>
          </c:val>
          <c:extLst>
            <c:ext xmlns:c16="http://schemas.microsoft.com/office/drawing/2014/chart" uri="{C3380CC4-5D6E-409C-BE32-E72D297353CC}">
              <c16:uniqueId val="{00000004-D69C-4A01-8F91-F749211DB0F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0.6</c:v>
                </c:pt>
                <c:pt idx="4">
                  <c:v>#N/A</c:v>
                </c:pt>
                <c:pt idx="5">
                  <c:v>0.42</c:v>
                </c:pt>
                <c:pt idx="6">
                  <c:v>#N/A</c:v>
                </c:pt>
                <c:pt idx="7">
                  <c:v>0.67</c:v>
                </c:pt>
                <c:pt idx="8">
                  <c:v>#N/A</c:v>
                </c:pt>
                <c:pt idx="9">
                  <c:v>0.84</c:v>
                </c:pt>
              </c:numCache>
            </c:numRef>
          </c:val>
          <c:extLst>
            <c:ext xmlns:c16="http://schemas.microsoft.com/office/drawing/2014/chart" uri="{C3380CC4-5D6E-409C-BE32-E72D297353CC}">
              <c16:uniqueId val="{00000005-D69C-4A01-8F91-F749211DB0F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3.84</c:v>
                </c:pt>
                <c:pt idx="2">
                  <c:v>#N/A</c:v>
                </c:pt>
                <c:pt idx="3">
                  <c:v>3.56</c:v>
                </c:pt>
                <c:pt idx="4">
                  <c:v>#N/A</c:v>
                </c:pt>
                <c:pt idx="5">
                  <c:v>3.59</c:v>
                </c:pt>
                <c:pt idx="6">
                  <c:v>#N/A</c:v>
                </c:pt>
                <c:pt idx="7">
                  <c:v>3.54</c:v>
                </c:pt>
                <c:pt idx="8">
                  <c:v>#N/A</c:v>
                </c:pt>
                <c:pt idx="9">
                  <c:v>3.77</c:v>
                </c:pt>
              </c:numCache>
            </c:numRef>
          </c:val>
          <c:extLst>
            <c:ext xmlns:c16="http://schemas.microsoft.com/office/drawing/2014/chart" uri="{C3380CC4-5D6E-409C-BE32-E72D297353CC}">
              <c16:uniqueId val="{00000006-D69C-4A01-8F91-F749211DB0F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2.99</c:v>
                </c:pt>
                <c:pt idx="2">
                  <c:v>#N/A</c:v>
                </c:pt>
                <c:pt idx="3">
                  <c:v>3.57</c:v>
                </c:pt>
                <c:pt idx="4">
                  <c:v>#N/A</c:v>
                </c:pt>
                <c:pt idx="5">
                  <c:v>4.3600000000000003</c:v>
                </c:pt>
                <c:pt idx="6">
                  <c:v>#N/A</c:v>
                </c:pt>
                <c:pt idx="7">
                  <c:v>2.96</c:v>
                </c:pt>
                <c:pt idx="8">
                  <c:v>#N/A</c:v>
                </c:pt>
                <c:pt idx="9">
                  <c:v>5.38</c:v>
                </c:pt>
              </c:numCache>
            </c:numRef>
          </c:val>
          <c:extLst>
            <c:ext xmlns:c16="http://schemas.microsoft.com/office/drawing/2014/chart" uri="{C3380CC4-5D6E-409C-BE32-E72D297353CC}">
              <c16:uniqueId val="{00000007-D69C-4A01-8F91-F749211DB0F0}"/>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5.84</c:v>
                </c:pt>
                <c:pt idx="2">
                  <c:v>#N/A</c:v>
                </c:pt>
                <c:pt idx="3">
                  <c:v>6.09</c:v>
                </c:pt>
                <c:pt idx="4">
                  <c:v>#N/A</c:v>
                </c:pt>
                <c:pt idx="5">
                  <c:v>6.02</c:v>
                </c:pt>
                <c:pt idx="6">
                  <c:v>#N/A</c:v>
                </c:pt>
                <c:pt idx="7">
                  <c:v>5.9</c:v>
                </c:pt>
                <c:pt idx="8">
                  <c:v>#N/A</c:v>
                </c:pt>
                <c:pt idx="9">
                  <c:v>5.85</c:v>
                </c:pt>
              </c:numCache>
            </c:numRef>
          </c:val>
          <c:extLst>
            <c:ext xmlns:c16="http://schemas.microsoft.com/office/drawing/2014/chart" uri="{C3380CC4-5D6E-409C-BE32-E72D297353CC}">
              <c16:uniqueId val="{00000008-D69C-4A01-8F91-F749211DB0F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12.58</c:v>
                </c:pt>
                <c:pt idx="2">
                  <c:v>#N/A</c:v>
                </c:pt>
                <c:pt idx="3">
                  <c:v>12.18</c:v>
                </c:pt>
                <c:pt idx="4">
                  <c:v>#N/A</c:v>
                </c:pt>
                <c:pt idx="5">
                  <c:v>9.49</c:v>
                </c:pt>
                <c:pt idx="6">
                  <c:v>#N/A</c:v>
                </c:pt>
                <c:pt idx="7">
                  <c:v>7.92</c:v>
                </c:pt>
                <c:pt idx="8">
                  <c:v>#N/A</c:v>
                </c:pt>
                <c:pt idx="9">
                  <c:v>7.81</c:v>
                </c:pt>
              </c:numCache>
            </c:numRef>
          </c:val>
          <c:extLst>
            <c:ext xmlns:c16="http://schemas.microsoft.com/office/drawing/2014/chart" uri="{C3380CC4-5D6E-409C-BE32-E72D297353CC}">
              <c16:uniqueId val="{00000009-D69C-4A01-8F91-F749211DB0F0}"/>
            </c:ext>
          </c:extLst>
        </c:ser>
        <c:dLbls>
          <c:showLegendKey val="0"/>
          <c:showVal val="0"/>
          <c:showCatName val="0"/>
          <c:showSerName val="0"/>
          <c:showPercent val="0"/>
          <c:showBubbleSize val="0"/>
        </c:dLbls>
        <c:gapWidth val="150"/>
        <c:overlap val="100"/>
        <c:axId val="-1059585072"/>
        <c:axId val="-1059557328"/>
      </c:barChart>
      <c:catAx>
        <c:axId val="-105958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557328"/>
        <c:crosses val="autoZero"/>
        <c:auto val="1"/>
        <c:lblAlgn val="ctr"/>
        <c:lblOffset val="100"/>
        <c:tickLblSkip val="1"/>
        <c:tickMarkSkip val="1"/>
        <c:noMultiLvlLbl val="0"/>
      </c:catAx>
      <c:valAx>
        <c:axId val="-105955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58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2660</c:v>
                </c:pt>
                <c:pt idx="5">
                  <c:v>2646</c:v>
                </c:pt>
                <c:pt idx="8">
                  <c:v>2689</c:v>
                </c:pt>
                <c:pt idx="11">
                  <c:v>2536</c:v>
                </c:pt>
                <c:pt idx="14">
                  <c:v>2197</c:v>
                </c:pt>
              </c:numCache>
            </c:numRef>
          </c:val>
          <c:extLst>
            <c:ext xmlns:c16="http://schemas.microsoft.com/office/drawing/2014/chart" uri="{C3380CC4-5D6E-409C-BE32-E72D297353CC}">
              <c16:uniqueId val="{00000000-B40C-41B6-A33C-936845793D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0C-41B6-A33C-936845793D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113</c:v>
                </c:pt>
                <c:pt idx="3">
                  <c:v>121</c:v>
                </c:pt>
                <c:pt idx="6">
                  <c:v>124</c:v>
                </c:pt>
                <c:pt idx="9">
                  <c:v>69</c:v>
                </c:pt>
                <c:pt idx="12">
                  <c:v>72</c:v>
                </c:pt>
              </c:numCache>
            </c:numRef>
          </c:val>
          <c:extLst>
            <c:ext xmlns:c16="http://schemas.microsoft.com/office/drawing/2014/chart" uri="{C3380CC4-5D6E-409C-BE32-E72D297353CC}">
              <c16:uniqueId val="{00000002-B40C-41B6-A33C-936845793D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75</c:v>
                </c:pt>
                <c:pt idx="3">
                  <c:v>77</c:v>
                </c:pt>
                <c:pt idx="6">
                  <c:v>73</c:v>
                </c:pt>
                <c:pt idx="9">
                  <c:v>72</c:v>
                </c:pt>
                <c:pt idx="12">
                  <c:v>70</c:v>
                </c:pt>
              </c:numCache>
            </c:numRef>
          </c:val>
          <c:extLst>
            <c:ext xmlns:c16="http://schemas.microsoft.com/office/drawing/2014/chart" uri="{C3380CC4-5D6E-409C-BE32-E72D297353CC}">
              <c16:uniqueId val="{00000003-B40C-41B6-A33C-936845793D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305</c:v>
                </c:pt>
                <c:pt idx="3">
                  <c:v>275</c:v>
                </c:pt>
                <c:pt idx="6">
                  <c:v>248</c:v>
                </c:pt>
                <c:pt idx="9">
                  <c:v>271</c:v>
                </c:pt>
                <c:pt idx="12">
                  <c:v>213</c:v>
                </c:pt>
              </c:numCache>
            </c:numRef>
          </c:val>
          <c:extLst>
            <c:ext xmlns:c16="http://schemas.microsoft.com/office/drawing/2014/chart" uri="{C3380CC4-5D6E-409C-BE32-E72D297353CC}">
              <c16:uniqueId val="{00000004-B40C-41B6-A33C-936845793D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0C-41B6-A33C-936845793D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0C-41B6-A33C-936845793D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4279</c:v>
                </c:pt>
                <c:pt idx="3">
                  <c:v>3993</c:v>
                </c:pt>
                <c:pt idx="6">
                  <c:v>3971</c:v>
                </c:pt>
                <c:pt idx="9">
                  <c:v>3744</c:v>
                </c:pt>
                <c:pt idx="12">
                  <c:v>3489</c:v>
                </c:pt>
              </c:numCache>
            </c:numRef>
          </c:val>
          <c:extLst>
            <c:ext xmlns:c16="http://schemas.microsoft.com/office/drawing/2014/chart" uri="{C3380CC4-5D6E-409C-BE32-E72D297353CC}">
              <c16:uniqueId val="{00000007-B40C-41B6-A33C-936845793D1D}"/>
            </c:ext>
          </c:extLst>
        </c:ser>
        <c:dLbls>
          <c:showLegendKey val="0"/>
          <c:showVal val="0"/>
          <c:showCatName val="0"/>
          <c:showSerName val="0"/>
          <c:showPercent val="0"/>
          <c:showBubbleSize val="0"/>
        </c:dLbls>
        <c:gapWidth val="100"/>
        <c:overlap val="100"/>
        <c:axId val="-1059559504"/>
        <c:axId val="-105957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2112</c:v>
                </c:pt>
                <c:pt idx="2">
                  <c:v>#N/A</c:v>
                </c:pt>
                <c:pt idx="3">
                  <c:v>#N/A</c:v>
                </c:pt>
                <c:pt idx="4">
                  <c:v>1820</c:v>
                </c:pt>
                <c:pt idx="5">
                  <c:v>#N/A</c:v>
                </c:pt>
                <c:pt idx="6">
                  <c:v>#N/A</c:v>
                </c:pt>
                <c:pt idx="7">
                  <c:v>1727</c:v>
                </c:pt>
                <c:pt idx="8">
                  <c:v>#N/A</c:v>
                </c:pt>
                <c:pt idx="9">
                  <c:v>#N/A</c:v>
                </c:pt>
                <c:pt idx="10">
                  <c:v>1620</c:v>
                </c:pt>
                <c:pt idx="11">
                  <c:v>#N/A</c:v>
                </c:pt>
                <c:pt idx="12">
                  <c:v>#N/A</c:v>
                </c:pt>
                <c:pt idx="13">
                  <c:v>1647</c:v>
                </c:pt>
                <c:pt idx="14">
                  <c:v>#N/A</c:v>
                </c:pt>
              </c:numCache>
            </c:numRef>
          </c:val>
          <c:smooth val="0"/>
          <c:extLst>
            <c:ext xmlns:c16="http://schemas.microsoft.com/office/drawing/2014/chart" uri="{C3380CC4-5D6E-409C-BE32-E72D297353CC}">
              <c16:uniqueId val="{00000008-B40C-41B6-A33C-936845793D1D}"/>
            </c:ext>
          </c:extLst>
        </c:ser>
        <c:dLbls>
          <c:showLegendKey val="0"/>
          <c:showVal val="0"/>
          <c:showCatName val="0"/>
          <c:showSerName val="0"/>
          <c:showPercent val="0"/>
          <c:showBubbleSize val="0"/>
        </c:dLbls>
        <c:marker val="1"/>
        <c:smooth val="0"/>
        <c:axId val="-1059559504"/>
        <c:axId val="-1059574192"/>
      </c:lineChart>
      <c:catAx>
        <c:axId val="-105955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574192"/>
        <c:crosses val="autoZero"/>
        <c:auto val="1"/>
        <c:lblAlgn val="ctr"/>
        <c:lblOffset val="100"/>
        <c:tickLblSkip val="1"/>
        <c:tickMarkSkip val="1"/>
        <c:noMultiLvlLbl val="0"/>
      </c:catAx>
      <c:valAx>
        <c:axId val="-105957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55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19494</c:v>
                </c:pt>
                <c:pt idx="5">
                  <c:v>18738</c:v>
                </c:pt>
                <c:pt idx="8">
                  <c:v>17809</c:v>
                </c:pt>
                <c:pt idx="11">
                  <c:v>17055</c:v>
                </c:pt>
                <c:pt idx="14">
                  <c:v>16612</c:v>
                </c:pt>
              </c:numCache>
            </c:numRef>
          </c:val>
          <c:extLst>
            <c:ext xmlns:c16="http://schemas.microsoft.com/office/drawing/2014/chart" uri="{C3380CC4-5D6E-409C-BE32-E72D297353CC}">
              <c16:uniqueId val="{00000000-C158-444A-B2AA-CA6C359AF8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8765</c:v>
                </c:pt>
                <c:pt idx="5">
                  <c:v>8162</c:v>
                </c:pt>
                <c:pt idx="8">
                  <c:v>7732</c:v>
                </c:pt>
                <c:pt idx="11">
                  <c:v>7350</c:v>
                </c:pt>
                <c:pt idx="14">
                  <c:v>7145</c:v>
                </c:pt>
              </c:numCache>
            </c:numRef>
          </c:val>
          <c:extLst>
            <c:ext xmlns:c16="http://schemas.microsoft.com/office/drawing/2014/chart" uri="{C3380CC4-5D6E-409C-BE32-E72D297353CC}">
              <c16:uniqueId val="{00000001-C158-444A-B2AA-CA6C359AF8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5427</c:v>
                </c:pt>
                <c:pt idx="5">
                  <c:v>4703</c:v>
                </c:pt>
                <c:pt idx="8">
                  <c:v>5072</c:v>
                </c:pt>
                <c:pt idx="11">
                  <c:v>5573</c:v>
                </c:pt>
                <c:pt idx="14">
                  <c:v>6430</c:v>
                </c:pt>
              </c:numCache>
            </c:numRef>
          </c:val>
          <c:extLst>
            <c:ext xmlns:c16="http://schemas.microsoft.com/office/drawing/2014/chart" uri="{C3380CC4-5D6E-409C-BE32-E72D297353CC}">
              <c16:uniqueId val="{00000002-C158-444A-B2AA-CA6C359AF8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58-444A-B2AA-CA6C359AF8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58-444A-B2AA-CA6C359AF8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58-444A-B2AA-CA6C359AF8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932</c:v>
                </c:pt>
                <c:pt idx="3">
                  <c:v>134</c:v>
                </c:pt>
                <c:pt idx="6">
                  <c:v>2</c:v>
                </c:pt>
                <c:pt idx="9">
                  <c:v>0</c:v>
                </c:pt>
                <c:pt idx="12">
                  <c:v>0</c:v>
                </c:pt>
              </c:numCache>
            </c:numRef>
          </c:val>
          <c:extLst>
            <c:ext xmlns:c16="http://schemas.microsoft.com/office/drawing/2014/chart" uri="{C3380CC4-5D6E-409C-BE32-E72D297353CC}">
              <c16:uniqueId val="{00000006-C158-444A-B2AA-CA6C359AF8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656</c:v>
                </c:pt>
                <c:pt idx="3">
                  <c:v>628</c:v>
                </c:pt>
                <c:pt idx="6">
                  <c:v>584</c:v>
                </c:pt>
                <c:pt idx="9">
                  <c:v>561</c:v>
                </c:pt>
                <c:pt idx="12">
                  <c:v>557</c:v>
                </c:pt>
              </c:numCache>
            </c:numRef>
          </c:val>
          <c:extLst>
            <c:ext xmlns:c16="http://schemas.microsoft.com/office/drawing/2014/chart" uri="{C3380CC4-5D6E-409C-BE32-E72D297353CC}">
              <c16:uniqueId val="{00000007-C158-444A-B2AA-CA6C359AF8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5173</c:v>
                </c:pt>
                <c:pt idx="3">
                  <c:v>4534</c:v>
                </c:pt>
                <c:pt idx="6">
                  <c:v>4200</c:v>
                </c:pt>
                <c:pt idx="9">
                  <c:v>3750</c:v>
                </c:pt>
                <c:pt idx="12">
                  <c:v>3220</c:v>
                </c:pt>
              </c:numCache>
            </c:numRef>
          </c:val>
          <c:extLst>
            <c:ext xmlns:c16="http://schemas.microsoft.com/office/drawing/2014/chart" uri="{C3380CC4-5D6E-409C-BE32-E72D297353CC}">
              <c16:uniqueId val="{00000008-C158-444A-B2AA-CA6C359AF8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1091</c:v>
                </c:pt>
                <c:pt idx="3">
                  <c:v>967</c:v>
                </c:pt>
                <c:pt idx="6">
                  <c:v>843</c:v>
                </c:pt>
                <c:pt idx="9">
                  <c:v>719</c:v>
                </c:pt>
                <c:pt idx="12">
                  <c:v>610</c:v>
                </c:pt>
              </c:numCache>
            </c:numRef>
          </c:val>
          <c:extLst>
            <c:ext xmlns:c16="http://schemas.microsoft.com/office/drawing/2014/chart" uri="{C3380CC4-5D6E-409C-BE32-E72D297353CC}">
              <c16:uniqueId val="{00000009-C158-444A-B2AA-CA6C359AF8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45663</c:v>
                </c:pt>
                <c:pt idx="3">
                  <c:v>44013</c:v>
                </c:pt>
                <c:pt idx="6">
                  <c:v>41776</c:v>
                </c:pt>
                <c:pt idx="9">
                  <c:v>39997</c:v>
                </c:pt>
                <c:pt idx="12">
                  <c:v>38770</c:v>
                </c:pt>
              </c:numCache>
            </c:numRef>
          </c:val>
          <c:extLst>
            <c:ext xmlns:c16="http://schemas.microsoft.com/office/drawing/2014/chart" uri="{C3380CC4-5D6E-409C-BE32-E72D297353CC}">
              <c16:uniqueId val="{0000000A-C158-444A-B2AA-CA6C359AF842}"/>
            </c:ext>
          </c:extLst>
        </c:ser>
        <c:dLbls>
          <c:showLegendKey val="0"/>
          <c:showVal val="0"/>
          <c:showCatName val="0"/>
          <c:showSerName val="0"/>
          <c:showPercent val="0"/>
          <c:showBubbleSize val="0"/>
        </c:dLbls>
        <c:gapWidth val="100"/>
        <c:overlap val="100"/>
        <c:axId val="-1059581264"/>
        <c:axId val="-105956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19831</c:v>
                </c:pt>
                <c:pt idx="2">
                  <c:v>#N/A</c:v>
                </c:pt>
                <c:pt idx="3">
                  <c:v>#N/A</c:v>
                </c:pt>
                <c:pt idx="4">
                  <c:v>18673</c:v>
                </c:pt>
                <c:pt idx="5">
                  <c:v>#N/A</c:v>
                </c:pt>
                <c:pt idx="6">
                  <c:v>#N/A</c:v>
                </c:pt>
                <c:pt idx="7">
                  <c:v>16792</c:v>
                </c:pt>
                <c:pt idx="8">
                  <c:v>#N/A</c:v>
                </c:pt>
                <c:pt idx="9">
                  <c:v>#N/A</c:v>
                </c:pt>
                <c:pt idx="10">
                  <c:v>15049</c:v>
                </c:pt>
                <c:pt idx="11">
                  <c:v>#N/A</c:v>
                </c:pt>
                <c:pt idx="12">
                  <c:v>#N/A</c:v>
                </c:pt>
                <c:pt idx="13">
                  <c:v>12971</c:v>
                </c:pt>
                <c:pt idx="14">
                  <c:v>#N/A</c:v>
                </c:pt>
              </c:numCache>
            </c:numRef>
          </c:val>
          <c:smooth val="0"/>
          <c:extLst>
            <c:ext xmlns:c16="http://schemas.microsoft.com/office/drawing/2014/chart" uri="{C3380CC4-5D6E-409C-BE32-E72D297353CC}">
              <c16:uniqueId val="{0000000B-C158-444A-B2AA-CA6C359AF842}"/>
            </c:ext>
          </c:extLst>
        </c:ser>
        <c:dLbls>
          <c:showLegendKey val="0"/>
          <c:showVal val="0"/>
          <c:showCatName val="0"/>
          <c:showSerName val="0"/>
          <c:showPercent val="0"/>
          <c:showBubbleSize val="0"/>
        </c:dLbls>
        <c:marker val="1"/>
        <c:smooth val="0"/>
        <c:axId val="-1059581264"/>
        <c:axId val="-1059560048"/>
      </c:lineChart>
      <c:catAx>
        <c:axId val="-105958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9560048"/>
        <c:crosses val="autoZero"/>
        <c:auto val="1"/>
        <c:lblAlgn val="ctr"/>
        <c:lblOffset val="100"/>
        <c:tickLblSkip val="1"/>
        <c:tickMarkSkip val="1"/>
        <c:noMultiLvlLbl val="0"/>
      </c:catAx>
      <c:valAx>
        <c:axId val="-105956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58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1371</c:v>
                </c:pt>
                <c:pt idx="1">
                  <c:v>1673</c:v>
                </c:pt>
                <c:pt idx="2">
                  <c:v>2007</c:v>
                </c:pt>
              </c:numCache>
            </c:numRef>
          </c:val>
          <c:extLst>
            <c:ext xmlns:c16="http://schemas.microsoft.com/office/drawing/2014/chart" uri="{C3380CC4-5D6E-409C-BE32-E72D297353CC}">
              <c16:uniqueId val="{00000000-2912-49B5-AA9F-2F7DF45A06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2374</c:v>
                </c:pt>
                <c:pt idx="1">
                  <c:v>2865</c:v>
                </c:pt>
                <c:pt idx="2">
                  <c:v>3354</c:v>
                </c:pt>
              </c:numCache>
            </c:numRef>
          </c:val>
          <c:extLst>
            <c:ext xmlns:c16="http://schemas.microsoft.com/office/drawing/2014/chart" uri="{C3380CC4-5D6E-409C-BE32-E72D297353CC}">
              <c16:uniqueId val="{00000001-2912-49B5-AA9F-2F7DF45A06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890</c:v>
                </c:pt>
                <c:pt idx="1">
                  <c:v>630</c:v>
                </c:pt>
                <c:pt idx="2">
                  <c:v>663</c:v>
                </c:pt>
              </c:numCache>
            </c:numRef>
          </c:val>
          <c:extLst>
            <c:ext xmlns:c16="http://schemas.microsoft.com/office/drawing/2014/chart" uri="{C3380CC4-5D6E-409C-BE32-E72D297353CC}">
              <c16:uniqueId val="{00000002-2912-49B5-AA9F-2F7DF45A0618}"/>
            </c:ext>
          </c:extLst>
        </c:ser>
        <c:dLbls>
          <c:showLegendKey val="0"/>
          <c:showVal val="0"/>
          <c:showCatName val="0"/>
          <c:showSerName val="0"/>
          <c:showPercent val="0"/>
          <c:showBubbleSize val="0"/>
        </c:dLbls>
        <c:gapWidth val="120"/>
        <c:overlap val="100"/>
        <c:axId val="-1059558960"/>
        <c:axId val="-1059582896"/>
      </c:barChart>
      <c:catAx>
        <c:axId val="-105955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59582896"/>
        <c:crosses val="autoZero"/>
        <c:auto val="1"/>
        <c:lblAlgn val="ctr"/>
        <c:lblOffset val="100"/>
        <c:tickLblSkip val="1"/>
        <c:tickMarkSkip val="1"/>
        <c:noMultiLvlLbl val="0"/>
      </c:catAx>
      <c:valAx>
        <c:axId val="-1059582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5955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{C3A78767-ADDF-4510-9D26-64804F2755C1}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68-44DC-A549-4B58925C87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{FD556DB1-B772-494D-8A60-493367BC36DF}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68-44DC-A549-4B58925C87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{703484AC-C7A2-438B-8F3A-B254774C7812}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68-44DC-A549-4B58925C87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{742B3D1B-A2D4-41CF-8184-FAAAF3E32EA2}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68-44DC-A549-4B58925C87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{8B26F833-6F46-4BB0-AA6D-D511DCF8D87C}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68-44DC-A549-4B58925C877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{4AEA1225-DF4B-48F9-8057-3585FEE971D3}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68-44DC-A549-4B58925C877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{23B057EC-D90C-4A87-8CCD-0BEC8A887E5C}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68-44DC-A549-4B58925C877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{A8E20BF6-344F-4C8D-A434-68FF09015CF4}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68-44DC-A549-4B58925C877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{D15AC576-CE6A-4604-8E4F-8254555C1EB9}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68-44DC-A549-4B58925C87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57</c:v>
                </c:pt>
                <c:pt idx="16">
                  <c:v>58.3</c:v>
                </c:pt>
                <c:pt idx="24">
                  <c:v>59.4</c:v>
                </c:pt>
                <c:pt idx="32">
                  <c:v>60.3</c:v>
                </c:pt>
              </c:numCache>
            </c:numRef>
          </c:xVal>
          <c:yVal>
            <c:numRef>
              <c:f>公会計指標分析・財政指標組合せ分析表!$BP$51:$DC$51</c:f>
              <c:numCache>
                <c:formatCode>#,##0.0;"▲ "#,##0.0</c:formatCode>
                <c:ptCount val="40"/>
                <c:pt idx="0">
                  <c:v>161</c:v>
                </c:pt>
                <c:pt idx="8">
                  <c:v>149.1</c:v>
                </c:pt>
                <c:pt idx="16">
                  <c:v>131.4</c:v>
                </c:pt>
                <c:pt idx="24">
                  <c:v>110.3</c:v>
                </c:pt>
                <c:pt idx="32">
                  <c:v>91.4</c:v>
                </c:pt>
              </c:numCache>
            </c:numRef>
          </c:yVal>
          <c:smooth val="0"/>
          <c:extLst>
            <c:ext xmlns:c16="http://schemas.microsoft.com/office/drawing/2014/chart" uri="{C3380CC4-5D6E-409C-BE32-E72D297353CC}">
              <c16:uniqueId val="{00000009-1F68-44DC-A549-4B58925C87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{7E5735AE-6EFD-4169-9A83-E33715329D4A}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68-44DC-A549-4B58925C87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{30957515-2EC1-4A78-B0AF-F99D2E7D9027}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68-44DC-A549-4B58925C87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{DB8717AC-D0CB-4501-90D9-656A11EF056C}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68-44DC-A549-4B58925C87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{68F0B9FF-953D-4141-B564-60348D47AA1F}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68-44DC-A549-4B58925C87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{86D69651-1213-4B1E-BC9A-5A2667C8A60D}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68-44DC-A549-4B58925C877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{A70E8C1A-994F-4B84-811A-314A60010DD2}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68-44DC-A549-4B58925C877A}"/>
                </c:ext>
              </c:extLst>
            </c:dLbl>
            <c:dLbl>
              <c:idx val="16"/>
              <c:layout>
                <c:manualLayout>
                  <c:x val="-2.4619710212964611E-2"/>
                  <c:y val="-4.589369149126258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{C1B52A6D-1C69-4B3D-B118-F9B6C8B95890}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68-44DC-A549-4B58925C877A}"/>
                </c:ext>
              </c:extLst>
            </c:dLbl>
            <c:dLbl>
              <c:idx val="24"/>
              <c:layout>
                <c:manualLayout>
                  <c:x val="-3.9411791087503707E-2"/>
                  <c:y val="-8.358403748964057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{0E41B774-E617-493E-A306-51EDD680781D}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68-44DC-A549-4B58925C877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{78CB4E42-AC81-4B3D-9BFB-8B35734C9D7B}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68-44DC-A549-4B58925C87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1F68-44DC-A549-4B58925C877A}"/>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{FBBDC1CF-3A86-4229-AE27-63146D359C6F}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35E-441C-A7E7-04DC2F5FE8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{5B968E6A-8A87-41B7-AE77-7E248BA71815}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5E-441C-A7E7-04DC2F5FE8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{13284876-833A-4C43-9ADF-80B0E7E92E1C}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5E-441C-A7E7-04DC2F5FE8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{2F6227CE-8048-4FC1-89FC-A0DED07070FF}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5E-441C-A7E7-04DC2F5FE8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{BE726EED-A1C9-4A97-88F9-2DE223E3A2DC}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5E-441C-A7E7-04DC2F5FE85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{E4E2AA1C-56DB-475B-B744-40431DA3EC82}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35E-441C-A7E7-04DC2F5FE85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{B8A05AA7-563E-4EE6-953D-9D54B16B546A}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35E-441C-A7E7-04DC2F5FE85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{AEC1EF15-DD68-49B9-9A7B-99CDB3E70708}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35E-441C-A7E7-04DC2F5FE85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{5D605105-16BB-4015-9D84-E4ABF39AA07A}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35E-441C-A7E7-04DC2F5FE8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15.9</c:v>
                </c:pt>
                <c:pt idx="16">
                  <c:v>15</c:v>
                </c:pt>
                <c:pt idx="24">
                  <c:v>13.3</c:v>
                </c:pt>
                <c:pt idx="32">
                  <c:v>12.3</c:v>
                </c:pt>
              </c:numCache>
            </c:numRef>
          </c:xVal>
          <c:yVal>
            <c:numRef>
              <c:f>公会計指標分析・財政指標組合せ分析表!$BP$73:$DC$73</c:f>
              <c:numCache>
                <c:formatCode>#,##0.0;"▲ "#,##0.0</c:formatCode>
                <c:ptCount val="40"/>
                <c:pt idx="0">
                  <c:v>161</c:v>
                </c:pt>
                <c:pt idx="8">
                  <c:v>149.1</c:v>
                </c:pt>
                <c:pt idx="16">
                  <c:v>131.4</c:v>
                </c:pt>
                <c:pt idx="24">
                  <c:v>110.3</c:v>
                </c:pt>
                <c:pt idx="32">
                  <c:v>91.4</c:v>
                </c:pt>
              </c:numCache>
            </c:numRef>
          </c:yVal>
          <c:smooth val="0"/>
          <c:extLst>
            <c:ext xmlns:c16="http://schemas.microsoft.com/office/drawing/2014/chart" uri="{C3380CC4-5D6E-409C-BE32-E72D297353CC}">
              <c16:uniqueId val="{00000009-435E-441C-A7E7-04DC2F5FE8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803899709609666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{D128E6B1-F774-49F2-B8F0-60CB2BCAFCB5}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35E-441C-A7E7-04DC2F5FE8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{79FC68E4-10E9-44DD-B411-C39B28E12213}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5E-441C-A7E7-04DC2F5FE8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{9E08FCAA-C3C5-456D-9C14-F1252D195EA7}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5E-441C-A7E7-04DC2F5FE8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{6337C9A6-97DA-4F43-A9FC-F038C9E38D40}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5E-441C-A7E7-04DC2F5FE8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{1A5EB15B-899E-4742-81C1-EBA10C0FAAAC}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5E-441C-A7E7-04DC2F5FE85F}"/>
                </c:ext>
              </c:extLst>
            </c:dLbl>
            <c:dLbl>
              <c:idx val="8"/>
              <c:layout>
                <c:manualLayout>
                  <c:x val="-2.4592083528611731E-2"/>
                  <c:y val="-0.12320493702681061"/>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{89965E41-2A71-49C2-A77D-54DDEC2E54EC}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35E-441C-A7E7-04DC2F5FE85F}"/>
                </c:ext>
              </c:extLst>
            </c:dLbl>
            <c:dLbl>
              <c:idx val="16"/>
              <c:layout>
                <c:manualLayout>
                  <c:x val="-3.1570342725075584E-2"/>
                  <c:y val="-1.97096458884024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{62338A05-49DD-4F19-89C3-37A08E9ED664}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35E-441C-A7E7-04DC2F5FE85F}"/>
                </c:ext>
              </c:extLst>
            </c:dLbl>
            <c:dLbl>
              <c:idx val="24"/>
              <c:layout>
                <c:manualLayout>
                  <c:x val="-3.1570342725075584E-2"/>
                  <c:y val="-4.828458251107776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{6A8B9822-C480-473B-8FF4-1E3131975AF2}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35E-441C-A7E7-04DC2F5FE85F}"/>
                </c:ext>
              </c:extLst>
            </c:dLbl>
            <c:dLbl>
              <c:idx val="32"/>
              <c:layout>
                <c:manualLayout>
                  <c:x val="-3.1570342725075584E-2"/>
                  <c:y val="-5.846673794974611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{B759D7BD-4701-491C-8793-0F8FBEBACEE2}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35E-441C-A7E7-04DC2F5FE8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435E-441C-A7E7-04DC2F5FE85F}"/>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実質公債費比率の分子は、（新）集中改革プランなどにより普通建設事業を平準化させ、地方債の発行額を抑制しプライマリーバランスの黒字化に努めてきたことで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は横ばい・減少傾向であり、今年度は国道８号バイパス用地取得にかかる公共用地先行取得債の一部が完済したことなどにより、昨年度に引き続き減少した。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今後も引き続きプライマリーバランスの黒字を維持することで数値の低減に努める。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制度開始以来、全国でも上位を占める指数を示してきたが、これは、人口の急増に対応するための施設を比較的短期間の間に整備したこと（地方債残高の増加）、また、新幹線新駅建設に伴う区画整理用地の土地開発公社による先行取得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現在では（新）集中改革プランなどにより、普通建設事業を平準化させ、地方債発行額の抑制に努めており、表中最下段にある将来負担比率の分子は減少を続けている。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また、新駅建設中止後の跡地の問題については、後継プランに基づき必要なインフラ整備を進め、企業誘致を積極的に行ってきた。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今後もプライマリーバランスの黒字を維持することなどにより、引き続き数値の低減に努める。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滋賀県栗東市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財政調整基金は不測の事態により必要となる経費に充てる財源として積み立てたことにより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百万円増加し、減債基金にも積み立てをして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百万円増加、その他特定目的基金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についてもふるさとりっとう応援基金に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し、基金全体としては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（新）集中改革プランの改革効果を持続し財政健全化に努めることで、長期的には財政調整基金及び減債基金の残高の標準財政規模比が県内市町平均以上を維持することを目指す。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・東海道新幹線（仮称）びわこ栗東駅建設等整備基金：東海道新幹線（仮称）びわこ栗東駅の建設等整備（当該整備の中止への対応を含む。）を円滑かつ効率的に行うために要する経費。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・ふるさとりっとう応援基金：明日を担う子どもを育てる元気なまちづくり事業など元気なまちづくりに資することを目的とした事業に要する経費。</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・東海道新幹線（仮称）びわこ栗東駅建設等整備基金：新幹線新駅中止後の「まちづくり基本構想（後継プラン）」の実施に係る経費等の財源として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百万円を取り崩した一方、新幹線新駅中止に係る県から市への財政上の支援などにより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百万円積み立てたことにより、今年度の残高は昨年度から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・ふるさとりっとう応援基金：使途に応じて対象事業費充当分を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百万円取り崩した一方、ふるさとりっとう応援寄附金など</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百万円積み立てたことにより、今年度の残高は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・東海道新幹線（仮称）びわこ栗東駅建設等整備基金：「まちづくり基本構想（後継プラン）」に基づく整備が進み、今後は減少していく見通しである。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・ふるさとりっとう応援基金：市の特名産や「馬」に関するグッズ・体験型返礼品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の充実などにより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、更なる寄附の推進につなげることで基金を確保しつつ、元気なまちづくりに資することを目的とした事業を実施する。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不測の事態により必要となる経費に充てる財源として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百万円を積み立てたことにより、今年度の残高は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（新）集中改革プランの改革効果を持続し財政健全化に努めることで、減債基金を合算した残高が短期的には標準財政規模比の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％以上を維持・確保し、長期的には県内市町平均以上を維持することを目指す。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減債基金へ今後の第三セクター等改革推進債をはじめとした地方債の償還に充てるための財源として、旧土地開発公社保有土地の売却収入など</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百万円積み立てたことにより、今年度の残高は昨年度から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（新）集中改革プランの改革効果を持続し財政健全化に努めることで、財政調整基金を合算した残高が短期的には標準財政規模比の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％以上を維持・確保し、長期的には県内市町平均以上を維持することを目指す。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4409A70-BBA1-4439-9187-0F546C063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DD360F7-6AB7-4C29-8A4B-93B2E645F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11B0609-030D-4F13-AE15-14D61A5A349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251C2B5-5FFD-47B3-853A-BFD0FE28E17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7D9B9E7-15D6-43A0-87F8-C35FDBE07FA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2B2E821-81EC-4DC1-8C30-176486E8EC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D773EDF-445A-4501-AF82-E5D1DB38696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03868E7-275F-42A5-9CAC-FE1A0B957D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06275F9-5AA5-4101-B4B9-8DE658A9B8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79CBFB1-B7FF-4632-A01D-AC56CC37A7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48ECDC8-F9A5-4899-BC61-FE4897E9E6A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395EC85-8144-4F2C-8332-81563A72F77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70,364
68,972
52.69
29,592,296
28,659,042
855,929
15,679,817
38,757,350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4702F37-81A1-416D-B38B-A7D487A7AC4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9C36FD3-9B65-4A8A-B55F-AB6601D9F1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69F4118-417D-4571-8669-D73A7EF81AB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4FE3EF8-D362-4DC1-B551-DF3B82128FA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E81BB8A-839A-4ECE-98B9-E0A38138E5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41C0B98-5E3D-43C5-BD4E-09E2457D809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11A21C8-D4AC-4F6E-AF83-1A03996047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0B85DD8-35FC-4717-A96E-6121AA4D40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3C9A49-9744-427A-BE81-4AE02E708BF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5A9A36F-3271-47D7-9CF3-E6DC2F41E3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584CC27-6648-476C-BCAF-1A9BD3FDA9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13971DE-02B5-4433-9C64-CF431BE59F6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1A106F8-A842-44A5-B36A-872D55929D8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935A838-5E3D-484E-8FD7-1E5EC4AB2DA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0ED4504-BDFB-47B0-8C8F-F8A4062510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C2C1E7B-8481-4565-98CF-D79BB9311C1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198FE6-0542-4B80-96D3-9CED668F3C6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13EB90A-4002-4F6B-96DB-01C9066105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7C3177F-FAF9-4313-8971-7F778F7AD69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8AC988E-EC82-4AB0-845B-7DC608712FD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1DC79FD-677B-432D-B5B7-08E7C3A90B5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234E0CF-0643-4695-962E-405FCF9848C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8FFF3BB-C323-4A70-9575-E4DAF1C22DA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C1F3A30-39DF-4E65-A345-AE1225BE351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82DE0BE-58E7-41F8-B531-257FE88F96C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80E69F7-678D-4C15-8BAF-759F8FF9E0B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4340898-794A-459C-9AD9-823AE3DB016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EB14F2F-EC55-400D-AE69-00DF12BB1C4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791106D-9323-4899-AFD7-0529E91118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A2F2082-8E5E-4A32-95CD-E69B9E1FC00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07040F7-36D7-4E08-A72A-D460D7E39AC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CCA5538-5A9D-4064-92BE-DBF2792BB41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0B64CB4-F77C-431B-BA38-4AB3099639E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F6372E7-76F8-4788-8C8B-E8DBFB5A52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D97FB60-0881-4143-A545-48A524C30BC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類似団体内平均は下回っているが、全国平均や滋賀県平均は上回っており、学校施設、幼稚園・保育所施設等の老朽化が進んでいることからも、引き続き老朽化対策を実施していく必要がある。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E443400-1282-480D-9471-C218F11B1D3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1BE2306-C516-4A7C-BD9C-D90F20AD80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E3C4CE6-7B40-4E4D-AEA4-7809832E4AC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DDE4E69-F205-4A87-8E99-6E1A17D841E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3CE61F4-7A96-4B88-9A3B-23BD300597A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B953C43-D9D7-415D-82FF-27D9755B627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5FFDE9A-F827-448D-827B-C609D356851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248CAD8-9B86-4922-B8B3-C762EADBF3C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0A9E77B-CE24-48F1-9C4E-FCD108DAB54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32B0772-C34F-44C8-BC72-028450CA55E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F351CE6-E7C5-4EDF-AA99-77CB9EE2FF2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DEF68B3-EFCB-4556-9C40-E665636804B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2B6C1EB-6117-4640-ACF0-2F9658B6360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FA4DCA4-5C77-4E2B-BC39-E0ABA969CAA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65CAD7-1AB7-4A91-8773-86211FEF98B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ABF5562-D75F-4E53-88EB-ABB2CB35CFE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6AAB27A8-BAB8-4377-A5C1-1C87A9E8DC41}"/>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F7D685C2-C10E-4149-8FD2-4530FFB6F886}"/>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019ED692-0B30-4280-8635-3510CAB50D8D}"/>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9DAEC8FC-C88E-455D-A63C-9BD21DCEE173}"/>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7FA4ED0C-E829-455D-8B73-A8C0BDDD4B92}"/>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4D0CDAB8-8132-4CD9-BEAE-1D3120CC0A82}"/>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40DCF029-B58D-4302-944A-4AA9906DC71D}"/>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1E2D1490-AB42-4FA5-808E-585B07365BB4}"/>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E0DAD24A-4516-4453-9A7B-FAB9E0FD0DB9}"/>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9D98A8A5-D6A5-4B6F-BF0B-BA507D8A1BC4}"/>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0361E3D5-B2A3-4B25-BAD9-84B9D4A959A8}"/>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B894625-813C-4E50-82E1-2CE2FA3B2CA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D062E7B-A0D7-4799-BA97-9E46F9BBAA4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8F06280-F88B-4F73-89CD-61764620C5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38FDA73-A6B8-47C7-A590-B5FBC182AA3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7D34C6E-7AC3-4A41-A664-6D7FDA9DE79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楕円 80">
          <a:extLst>
            <a:ext uri="{FF2B5EF4-FFF2-40B4-BE49-F238E27FC236}">
              <a16:creationId xmlns:a16="http://schemas.microsoft.com/office/drawing/2014/main" id="{2583D488-C47A-455E-8024-FA3243D175B3}"/>
            </a:ext>
          </a:extLst>
        </xdr:cNvPr>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82" name="有形固定資産減価償却率該当値テキスト">
          <a:extLst>
            <a:ext uri="{FF2B5EF4-FFF2-40B4-BE49-F238E27FC236}">
              <a16:creationId xmlns:a16="http://schemas.microsoft.com/office/drawing/2014/main" id="{52E228DD-34BA-4D96-AED3-225193EA7612}"/>
            </a:ext>
          </a:extLst>
        </xdr:cNvPr>
        <xdr:cNvSpPr txBox="1"/>
      </xdr:nvSpPr>
      <xdr:spPr>
        <a:xfrm>
          <a:off x="48133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3" name="楕円 82">
          <a:extLst>
            <a:ext uri="{FF2B5EF4-FFF2-40B4-BE49-F238E27FC236}">
              <a16:creationId xmlns:a16="http://schemas.microsoft.com/office/drawing/2014/main" id="{4EC2F06C-E427-4165-A340-2915434EC084}"/>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128270</xdr:rowOff>
    </xdr:to>
    <xdr:cxnSp macro="">
      <xdr:nvCxnSpPr>
        <xdr:cNvPr id="84" name="直線コネクタ 83">
          <a:extLst>
            <a:ext uri="{FF2B5EF4-FFF2-40B4-BE49-F238E27FC236}">
              <a16:creationId xmlns:a16="http://schemas.microsoft.com/office/drawing/2014/main" id="{0F059BB0-2D24-49E8-A49E-7C2069B962A6}"/>
            </a:ext>
          </a:extLst>
        </xdr:cNvPr>
        <xdr:cNvCxnSpPr/>
      </xdr:nvCxnSpPr>
      <xdr:spPr>
        <a:xfrm>
          <a:off x="4051300" y="601091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5503</xdr:rowOff>
    </xdr:from>
    <xdr:to>
      <xdr:col>15</xdr:col>
      <xdr:colOff>187325</xdr:colOff>
      <xdr:row>30</xdr:row>
      <xdr:rowOff>107103</xdr:rowOff>
    </xdr:to>
    <xdr:sp macro="" textlink="">
      <xdr:nvSpPr>
        <xdr:cNvPr id="85" name="楕円 84">
          <a:extLst>
            <a:ext uri="{FF2B5EF4-FFF2-40B4-BE49-F238E27FC236}">
              <a16:creationId xmlns:a16="http://schemas.microsoft.com/office/drawing/2014/main" id="{7631D3FE-20DE-4974-93F6-05DDCC0AAF5C}"/>
            </a:ext>
          </a:extLst>
        </xdr:cNvPr>
        <xdr:cNvSpPr/>
      </xdr:nvSpPr>
      <xdr:spPr>
        <a:xfrm>
          <a:off x="3238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56303</xdr:rowOff>
    </xdr:from>
    <xdr:to>
      <xdr:col>19</xdr:col>
      <xdr:colOff>136525</xdr:colOff>
      <xdr:row>30</xdr:row>
      <xdr:rowOff>95885</xdr:rowOff>
    </xdr:to>
    <xdr:cxnSp macro="">
      <xdr:nvCxnSpPr>
        <xdr:cNvPr id="86" name="直線コネクタ 85">
          <a:extLst>
            <a:ext uri="{FF2B5EF4-FFF2-40B4-BE49-F238E27FC236}">
              <a16:creationId xmlns:a16="http://schemas.microsoft.com/office/drawing/2014/main" id="{A5B8957C-385F-4E36-AC9F-BE642BC1B3C2}"/>
            </a:ext>
          </a:extLst>
        </xdr:cNvPr>
        <xdr:cNvCxnSpPr/>
      </xdr:nvCxnSpPr>
      <xdr:spPr>
        <a:xfrm>
          <a:off x="3289300" y="597132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7" name="楕円 86">
          <a:extLst>
            <a:ext uri="{FF2B5EF4-FFF2-40B4-BE49-F238E27FC236}">
              <a16:creationId xmlns:a16="http://schemas.microsoft.com/office/drawing/2014/main" id="{1501EFFD-E3DE-49EB-8ADE-D92B620BC466}"/>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56303</xdr:rowOff>
    </xdr:to>
    <xdr:cxnSp macro="">
      <xdr:nvCxnSpPr>
        <xdr:cNvPr id="88" name="直線コネクタ 87">
          <a:extLst>
            <a:ext uri="{FF2B5EF4-FFF2-40B4-BE49-F238E27FC236}">
              <a16:creationId xmlns:a16="http://schemas.microsoft.com/office/drawing/2014/main" id="{E6B96198-0B34-4AA7-BC2E-DB6B74A187A4}"/>
            </a:ext>
          </a:extLst>
        </xdr:cNvPr>
        <xdr:cNvCxnSpPr/>
      </xdr:nvCxnSpPr>
      <xdr:spPr>
        <a:xfrm>
          <a:off x="2527300" y="592455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27093</xdr:rowOff>
    </xdr:from>
    <xdr:to>
      <xdr:col>7</xdr:col>
      <xdr:colOff>187325</xdr:colOff>
      <xdr:row>30</xdr:row>
      <xdr:rowOff>128693</xdr:rowOff>
    </xdr:to>
    <xdr:sp macro="" textlink="">
      <xdr:nvSpPr>
        <xdr:cNvPr id="89" name="楕円 88">
          <a:extLst>
            <a:ext uri="{FF2B5EF4-FFF2-40B4-BE49-F238E27FC236}">
              <a16:creationId xmlns:a16="http://schemas.microsoft.com/office/drawing/2014/main" id="{7ED0BD44-88B8-41FE-98CC-AC5BED1FF5DF}"/>
            </a:ext>
          </a:extLst>
        </xdr:cNvPr>
        <xdr:cNvSpPr/>
      </xdr:nvSpPr>
      <xdr:spPr>
        <a:xfrm>
          <a:off x="1714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77893</xdr:rowOff>
    </xdr:to>
    <xdr:cxnSp macro="">
      <xdr:nvCxnSpPr>
        <xdr:cNvPr id="90" name="直線コネクタ 89">
          <a:extLst>
            <a:ext uri="{FF2B5EF4-FFF2-40B4-BE49-F238E27FC236}">
              <a16:creationId xmlns:a16="http://schemas.microsoft.com/office/drawing/2014/main" id="{E426E2CC-8D1B-4745-8212-C3F9B8DDE2F1}"/>
            </a:ext>
          </a:extLst>
        </xdr:cNvPr>
        <xdr:cNvCxnSpPr/>
      </xdr:nvCxnSpPr>
      <xdr:spPr>
        <a:xfrm flipV="1">
          <a:off x="1765300" y="592455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36866B62-BBC0-44E6-A6B3-6D0CA85E5B33}"/>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59521991-6F13-44B1-A7B8-5D8AC878AE1F}"/>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535E6A86-A504-4CE3-8DBE-87A9F814BF74}"/>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D8C6A3F3-6CC7-4598-9D05-D88F06EC5E5B}"/>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5" name="n_1mainValue有形固定資産減価償却率">
          <a:extLst>
            <a:ext uri="{FF2B5EF4-FFF2-40B4-BE49-F238E27FC236}">
              <a16:creationId xmlns:a16="http://schemas.microsoft.com/office/drawing/2014/main" id="{E6AD1008-FFE2-4C79-B27C-BAFB552776DC}"/>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96" name="n_2mainValue有形固定資産減価償却率">
          <a:extLst>
            <a:ext uri="{FF2B5EF4-FFF2-40B4-BE49-F238E27FC236}">
              <a16:creationId xmlns:a16="http://schemas.microsoft.com/office/drawing/2014/main" id="{C1164E99-E2B7-4A13-93ED-7FDCC8B7C2EB}"/>
            </a:ext>
          </a:extLst>
        </xdr:cNvPr>
        <xdr:cNvSpPr txBox="1"/>
      </xdr:nvSpPr>
      <xdr:spPr>
        <a:xfrm>
          <a:off x="3086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7" name="n_3mainValue有形固定資産減価償却率">
          <a:extLst>
            <a:ext uri="{FF2B5EF4-FFF2-40B4-BE49-F238E27FC236}">
              <a16:creationId xmlns:a16="http://schemas.microsoft.com/office/drawing/2014/main" id="{42C75E16-5391-4F6B-99C7-2A186F6598FD}"/>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8" name="n_4mainValue有形固定資産減価償却率">
          <a:extLst>
            <a:ext uri="{FF2B5EF4-FFF2-40B4-BE49-F238E27FC236}">
              <a16:creationId xmlns:a16="http://schemas.microsoft.com/office/drawing/2014/main" id="{A28286A3-AF5C-4F70-9DAF-FFC66063F6C1}"/>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23A9894-B375-4A2E-917C-50701025D56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82B837D-8417-4872-A44B-9C652D9C650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ACE2DA5-A044-48FF-97FF-54E1F56EA87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19863BC-C67D-4C2B-B9D6-DA2CA6304CA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5A6B5CC-B826-4DE3-8874-B3BCC518393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CEE0B40-E55D-4BE6-BDE5-2176AE12FB3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FDC169C-6CE1-404F-810C-5335ACF3EA9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C3E6151-EAC2-463D-90AF-8D1D914F863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1F6D213-672E-4A22-B12A-68E3CE6516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FABBD55-5152-473F-9356-A84BE113BDE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5E25C77-29BA-4094-A10C-4299606C625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DB04FFF-D3BF-4925-8D49-D4CD1D9C25D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2FA2FDB-C1FB-4AA9-AFB1-9A0C7E942E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等と比較すると、かなり高い値となっている。これは人口の急増に対応するために学校施設、総合福祉保健センター、環境センター等を比較的短期間で整備したことや新幹線新駅建設に伴う区画整理用地の土地開発公社による先行取得などにより、将来負担額が大きくなっていることが主な要因である。</a:t>
          </a:r>
        </a:p>
        <a:p>
          <a:r>
            <a:rPr kumimoji="1" lang="ja-JP" altLang="en-US" sz="1100">
              <a:latin typeface="ＭＳ Ｐゴシック" panose="020B0600070205080204" pitchFamily="50" charset="-128"/>
              <a:ea typeface="ＭＳ Ｐゴシック" panose="020B0600070205080204" pitchFamily="50" charset="-128"/>
            </a:rPr>
            <a:t>　現在は、下記のとおり将来負担比率が減少傾向であり、今後もプライマリーバランスの黒字を維持することなどにより、引き続き比率の低減に努める。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64B6DE3-73B9-40B7-BF46-F6A1D69DC79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840695C-FADB-4E55-B3C3-B15054B3B48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D94B7E3-A97C-4C6C-80F4-4467DF42208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350DC0A4-E0B9-43EB-B617-6D5080C5719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6BB4DE7-8B51-4DE6-8753-C941CD38C09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4CD16DE5-24F8-45F3-9B16-5A7D028C731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A3E0915D-B7B5-462E-BBD0-BFC44AFF513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62CE637-63E2-47FB-896B-5A3FE35485E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6CFD73AB-9E57-486E-A63F-7418DC4991C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E7F9DAF-7411-4A02-A7D3-9F2A5BCA7B1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D677E983-1257-4A88-A13A-98E3001A29F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06517EB-5B50-4879-8B53-61C25C1D998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FE5D0F44-44A2-47ED-A019-E3E5CB4E66C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4B336B48-5970-4C2A-A131-8E539BF286E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377A298-27C8-4536-93E7-DA2D1F4DCAA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404F2D2-DE64-4A95-8C48-7739F3310D3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7681B07-6912-4186-B3EB-0A19B557C94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46ADF4A3-1B95-4167-BE2B-EE0496F936A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FEFFE134-90FA-46C4-BF5E-6DC9978830EA}"/>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3BF16DEA-A64A-4365-BD24-628E2F33EE9B}"/>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DF11E35C-C9B4-408F-9A93-B2DB4738C2D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95DDC624-2109-45EF-BE53-5799DA2E9DC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C20E3836-52ED-49D1-99A1-3FC672A4547C}"/>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A443B58F-44AD-403E-A577-AD14606D6D4E}"/>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A57D033E-B654-4E5D-9F23-122985B0CEFA}"/>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310A8B27-1429-4E00-8C78-084B0D8E6173}"/>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28D14A38-3B24-409B-A45A-5581DB8AE214}"/>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5D90BF10-102D-4D87-9556-09CE64EF8E08}"/>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422FDA0-83F4-4F72-A465-818EB2C2629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6DADC85-B692-411A-B35F-7587723EAE0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2DA9F72-A585-4870-BE95-B3DC839AC1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AA0DB61-6BEE-4C4E-AAD7-64AC8EE540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4D5F467-1611-4E42-B440-4510D769F8F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109084</xdr:rowOff>
    </xdr:from>
    <xdr:to>
      <xdr:col>76</xdr:col>
      <xdr:colOff>73025</xdr:colOff>
      <xdr:row>31</xdr:row>
      <xdr:rowOff>39234</xdr:rowOff>
    </xdr:to>
    <xdr:sp macro="" textlink="">
      <xdr:nvSpPr>
        <xdr:cNvPr id="145" name="楕円 144">
          <a:extLst>
            <a:ext uri="{FF2B5EF4-FFF2-40B4-BE49-F238E27FC236}">
              <a16:creationId xmlns:a16="http://schemas.microsoft.com/office/drawing/2014/main" id="{93ACC73F-2BE6-4ADF-8757-188A7E6636DC}"/>
            </a:ext>
          </a:extLst>
        </xdr:cNvPr>
        <xdr:cNvSpPr/>
      </xdr:nvSpPr>
      <xdr:spPr>
        <a:xfrm>
          <a:off x="14744700" y="60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87511</xdr:rowOff>
    </xdr:from>
    <xdr:ext cx="469744" cy="259045"/>
    <xdr:sp macro="" textlink="">
      <xdr:nvSpPr>
        <xdr:cNvPr id="146" name="債務償還比率該当値テキスト">
          <a:extLst>
            <a:ext uri="{FF2B5EF4-FFF2-40B4-BE49-F238E27FC236}">
              <a16:creationId xmlns:a16="http://schemas.microsoft.com/office/drawing/2014/main" id="{DDD127CB-CF0B-4C6A-97C3-4E796DF43D66}"/>
            </a:ext>
          </a:extLst>
        </xdr:cNvPr>
        <xdr:cNvSpPr txBox="1"/>
      </xdr:nvSpPr>
      <xdr:spPr>
        <a:xfrm>
          <a:off x="14846300" y="60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5833</xdr:rowOff>
    </xdr:from>
    <xdr:to>
      <xdr:col>72</xdr:col>
      <xdr:colOff>123825</xdr:colOff>
      <xdr:row>32</xdr:row>
      <xdr:rowOff>107433</xdr:rowOff>
    </xdr:to>
    <xdr:sp macro="" textlink="">
      <xdr:nvSpPr>
        <xdr:cNvPr id="147" name="楕円 146">
          <a:extLst>
            <a:ext uri="{FF2B5EF4-FFF2-40B4-BE49-F238E27FC236}">
              <a16:creationId xmlns:a16="http://schemas.microsoft.com/office/drawing/2014/main" id="{80AD3E5E-9C7D-40D4-A732-B057C7858905}"/>
            </a:ext>
          </a:extLst>
        </xdr:cNvPr>
        <xdr:cNvSpPr/>
      </xdr:nvSpPr>
      <xdr:spPr>
        <a:xfrm>
          <a:off x="14033500" y="62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159884</xdr:rowOff>
    </xdr:from>
    <xdr:to>
      <xdr:col>76</xdr:col>
      <xdr:colOff>22225</xdr:colOff>
      <xdr:row>32</xdr:row>
      <xdr:rowOff>56633</xdr:rowOff>
    </xdr:to>
    <xdr:cxnSp macro="">
      <xdr:nvCxnSpPr>
        <xdr:cNvPr id="148" name="直線コネクタ 147">
          <a:extLst>
            <a:ext uri="{FF2B5EF4-FFF2-40B4-BE49-F238E27FC236}">
              <a16:creationId xmlns:a16="http://schemas.microsoft.com/office/drawing/2014/main" id="{0CB20399-3752-4794-96E7-F619EFB08D60}"/>
            </a:ext>
          </a:extLst>
        </xdr:cNvPr>
        <xdr:cNvCxnSpPr/>
      </xdr:nvCxnSpPr>
      <xdr:spPr>
        <a:xfrm flipV="1">
          <a:off x="14084300" y="6074909"/>
          <a:ext cx="7112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4481</xdr:rowOff>
    </xdr:from>
    <xdr:to>
      <xdr:col>68</xdr:col>
      <xdr:colOff>123825</xdr:colOff>
      <xdr:row>33</xdr:row>
      <xdr:rowOff>106081</xdr:rowOff>
    </xdr:to>
    <xdr:sp macro="" textlink="">
      <xdr:nvSpPr>
        <xdr:cNvPr id="149" name="楕円 148">
          <a:extLst>
            <a:ext uri="{FF2B5EF4-FFF2-40B4-BE49-F238E27FC236}">
              <a16:creationId xmlns:a16="http://schemas.microsoft.com/office/drawing/2014/main" id="{D9F5F463-3EA2-44B2-AA2D-62F56B2C674C}"/>
            </a:ext>
          </a:extLst>
        </xdr:cNvPr>
        <xdr:cNvSpPr/>
      </xdr:nvSpPr>
      <xdr:spPr>
        <a:xfrm>
          <a:off x="13271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56633</xdr:rowOff>
    </xdr:from>
    <xdr:to>
      <xdr:col>72</xdr:col>
      <xdr:colOff>73025</xdr:colOff>
      <xdr:row>33</xdr:row>
      <xdr:rowOff>55281</xdr:rowOff>
    </xdr:to>
    <xdr:cxnSp macro="">
      <xdr:nvCxnSpPr>
        <xdr:cNvPr id="150" name="直線コネクタ 149">
          <a:extLst>
            <a:ext uri="{FF2B5EF4-FFF2-40B4-BE49-F238E27FC236}">
              <a16:creationId xmlns:a16="http://schemas.microsoft.com/office/drawing/2014/main" id="{D6896A7F-2527-4DC2-9845-48BF6E609CCD}"/>
            </a:ext>
          </a:extLst>
        </xdr:cNvPr>
        <xdr:cNvCxnSpPr/>
      </xdr:nvCxnSpPr>
      <xdr:spPr>
        <a:xfrm flipV="1">
          <a:off x="13322300" y="6314558"/>
          <a:ext cx="762000" cy="17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115361</xdr:rowOff>
    </xdr:from>
    <xdr:to>
      <xdr:col>64</xdr:col>
      <xdr:colOff>123825</xdr:colOff>
      <xdr:row>34</xdr:row>
      <xdr:rowOff>45511</xdr:rowOff>
    </xdr:to>
    <xdr:sp macro="" textlink="">
      <xdr:nvSpPr>
        <xdr:cNvPr id="151" name="楕円 150">
          <a:extLst>
            <a:ext uri="{FF2B5EF4-FFF2-40B4-BE49-F238E27FC236}">
              <a16:creationId xmlns:a16="http://schemas.microsoft.com/office/drawing/2014/main" id="{13F0EB18-A7C3-4471-87D0-4CE744D70578}"/>
            </a:ext>
          </a:extLst>
        </xdr:cNvPr>
        <xdr:cNvSpPr/>
      </xdr:nvSpPr>
      <xdr:spPr>
        <a:xfrm>
          <a:off x="12509500" y="654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55281</xdr:rowOff>
    </xdr:from>
    <xdr:to>
      <xdr:col>68</xdr:col>
      <xdr:colOff>73025</xdr:colOff>
      <xdr:row>33</xdr:row>
      <xdr:rowOff>166161</xdr:rowOff>
    </xdr:to>
    <xdr:cxnSp macro="">
      <xdr:nvCxnSpPr>
        <xdr:cNvPr id="152" name="直線コネクタ 151">
          <a:extLst>
            <a:ext uri="{FF2B5EF4-FFF2-40B4-BE49-F238E27FC236}">
              <a16:creationId xmlns:a16="http://schemas.microsoft.com/office/drawing/2014/main" id="{F024CF48-7FC4-4266-9143-8E68F73733D1}"/>
            </a:ext>
          </a:extLst>
        </xdr:cNvPr>
        <xdr:cNvCxnSpPr/>
      </xdr:nvCxnSpPr>
      <xdr:spPr>
        <a:xfrm flipV="1">
          <a:off x="12560300" y="6484656"/>
          <a:ext cx="762000" cy="1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9761</xdr:rowOff>
    </xdr:from>
    <xdr:to>
      <xdr:col>60</xdr:col>
      <xdr:colOff>123825</xdr:colOff>
      <xdr:row>34</xdr:row>
      <xdr:rowOff>111361</xdr:rowOff>
    </xdr:to>
    <xdr:sp macro="" textlink="">
      <xdr:nvSpPr>
        <xdr:cNvPr id="153" name="楕円 152">
          <a:extLst>
            <a:ext uri="{FF2B5EF4-FFF2-40B4-BE49-F238E27FC236}">
              <a16:creationId xmlns:a16="http://schemas.microsoft.com/office/drawing/2014/main" id="{F3FE77CC-2C30-4A32-8510-E4F139A77C42}"/>
            </a:ext>
          </a:extLst>
        </xdr:cNvPr>
        <xdr:cNvSpPr/>
      </xdr:nvSpPr>
      <xdr:spPr>
        <a:xfrm>
          <a:off x="11747500" y="66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166161</xdr:rowOff>
    </xdr:from>
    <xdr:to>
      <xdr:col>64</xdr:col>
      <xdr:colOff>73025</xdr:colOff>
      <xdr:row>34</xdr:row>
      <xdr:rowOff>60561</xdr:rowOff>
    </xdr:to>
    <xdr:cxnSp macro="">
      <xdr:nvCxnSpPr>
        <xdr:cNvPr id="154" name="直線コネクタ 153">
          <a:extLst>
            <a:ext uri="{FF2B5EF4-FFF2-40B4-BE49-F238E27FC236}">
              <a16:creationId xmlns:a16="http://schemas.microsoft.com/office/drawing/2014/main" id="{052F1F83-6294-44CD-8607-AC41FF3EF0E8}"/>
            </a:ext>
          </a:extLst>
        </xdr:cNvPr>
        <xdr:cNvCxnSpPr/>
      </xdr:nvCxnSpPr>
      <xdr:spPr>
        <a:xfrm flipV="1">
          <a:off x="11798300" y="6595536"/>
          <a:ext cx="76200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F501549B-F84B-4958-B566-49E54221CDDF}"/>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FB70C368-00BD-4D62-9360-59B6AA24A6E6}"/>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AAF247E9-69C5-4F7E-BD11-5835BEBE335B}"/>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C7A7E4A1-ACF3-430E-82A6-5FC690869A7A}"/>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98560</xdr:rowOff>
    </xdr:from>
    <xdr:ext cx="469744" cy="259045"/>
    <xdr:sp macro="" textlink="">
      <xdr:nvSpPr>
        <xdr:cNvPr id="159" name="n_1mainValue債務償還比率">
          <a:extLst>
            <a:ext uri="{FF2B5EF4-FFF2-40B4-BE49-F238E27FC236}">
              <a16:creationId xmlns:a16="http://schemas.microsoft.com/office/drawing/2014/main" id="{596D5E28-5B72-4110-9CD4-DB7EF12AD30F}"/>
            </a:ext>
          </a:extLst>
        </xdr:cNvPr>
        <xdr:cNvSpPr txBox="1"/>
      </xdr:nvSpPr>
      <xdr:spPr>
        <a:xfrm>
          <a:off x="13836727" y="635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97208</xdr:rowOff>
    </xdr:from>
    <xdr:ext cx="469744" cy="259045"/>
    <xdr:sp macro="" textlink="">
      <xdr:nvSpPr>
        <xdr:cNvPr id="160" name="n_2mainValue債務償還比率">
          <a:extLst>
            <a:ext uri="{FF2B5EF4-FFF2-40B4-BE49-F238E27FC236}">
              <a16:creationId xmlns:a16="http://schemas.microsoft.com/office/drawing/2014/main" id="{84C1B24A-124E-498D-B96D-0D4807F12C16}"/>
            </a:ext>
          </a:extLst>
        </xdr:cNvPr>
        <xdr:cNvSpPr txBox="1"/>
      </xdr:nvSpPr>
      <xdr:spPr>
        <a:xfrm>
          <a:off x="13087427" y="65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36638</xdr:rowOff>
    </xdr:from>
    <xdr:ext cx="469744" cy="259045"/>
    <xdr:sp macro="" textlink="">
      <xdr:nvSpPr>
        <xdr:cNvPr id="161" name="n_3mainValue債務償還比率">
          <a:extLst>
            <a:ext uri="{FF2B5EF4-FFF2-40B4-BE49-F238E27FC236}">
              <a16:creationId xmlns:a16="http://schemas.microsoft.com/office/drawing/2014/main" id="{A382D51C-62E4-4E24-BF1F-5E6227FCDEC1}"/>
            </a:ext>
          </a:extLst>
        </xdr:cNvPr>
        <xdr:cNvSpPr txBox="1"/>
      </xdr:nvSpPr>
      <xdr:spPr>
        <a:xfrm>
          <a:off x="12325427" y="663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102488</xdr:rowOff>
    </xdr:from>
    <xdr:ext cx="469744" cy="259045"/>
    <xdr:sp macro="" textlink="">
      <xdr:nvSpPr>
        <xdr:cNvPr id="162" name="n_4mainValue債務償還比率">
          <a:extLst>
            <a:ext uri="{FF2B5EF4-FFF2-40B4-BE49-F238E27FC236}">
              <a16:creationId xmlns:a16="http://schemas.microsoft.com/office/drawing/2014/main" id="{43E6E3F1-7B65-4816-B049-EF4493029397}"/>
            </a:ext>
          </a:extLst>
        </xdr:cNvPr>
        <xdr:cNvSpPr txBox="1"/>
      </xdr:nvSpPr>
      <xdr:spPr>
        <a:xfrm>
          <a:off x="11563427" y="670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6A77288-969C-4071-B298-72E7EEED82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9C4B343-053C-4AC0-A964-FC43D361989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C749CB4-DC40-400D-BA55-AF1B212982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87D820D-9B40-4E08-93FB-AABAF55CE9D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1DDD512-5659-4FF9-993D-9F4B9D442AF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0F35D75-17E4-422D-AAFE-CA16FBB5ED4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7C5CBE-0C41-41A0-A10C-F54C5C2355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B270F9-79BE-47DD-80A7-9BA27B1E12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09A9C0-48D9-48B2-92C2-A3460FE49F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5BC25A-E7B9-4FCC-860B-FD1B430657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33C419-9666-4D02-B77C-7B4D3535F6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514A2F-CEC7-4691-8ED0-D58118BADB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68CAC6-2CD1-48D1-9E3D-C7EB19A7C7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4DA7B1-5634-48E6-B828-A317BA63E6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CBD5FE-AA5F-4051-A790-EC29CF8904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ED85DE-1ABE-4930-B323-22DA374CAD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70,364
68,972
52.69
29,592,296
28,659,042
855,929
15,679,817
38,757,350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5C2561-2ED4-4E4B-9C01-EC13324C9B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69F8F8-559D-4B3F-975D-58C490C571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49CBC5-FE88-45C7-8FF3-309765D2A5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9F8279-55F3-4B2B-9838-9CC0B8CE13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A810D6-A298-41B8-812C-ED6CF830E6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3EC1005-10C7-4BBA-849D-89BEA0B2A5D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188F43-DFA8-4B1D-B053-9032AFC189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CE5423-0FF4-4E64-88A7-81A27D4512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A2A279-4772-4475-9CF8-D6864AE5D1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27E186-AF7B-49CE-B442-8ECFB9B454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CBA0AD-B64C-4E75-9A4B-BD0A0D8FCD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A7B65A-62C8-4FF3-9E1A-EDADF688AA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C850022-4A97-44B8-A2BE-F9535DDADB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EF9D3A-876F-48BE-9396-31A81AB1AF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9331F5-5621-4919-A582-BADB9BF7E8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B8E5AE-ADFD-41B9-A4C3-FB21F87690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BF920F-7DB6-487D-AB7E-4FF4E2C2FD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EF2634-A67F-47D2-8186-604C305B19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8EF0BB-3188-4038-A694-7953062414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7125C6-3C12-46E0-9C26-A83C3926EAD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039F04-663E-4CCF-A769-81039FE9047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030993-9F9E-4FF1-9966-F8BA46C605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2516E5-D3C7-47CD-9715-AF24B6DA1E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A89F663-CA03-4F19-B244-3330476BE0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390E35-1F66-434A-AF78-0062ABDF1F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C14DBE-E0D1-4E37-A7C1-ED8327B420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D08546-B562-4FC1-9200-3CDFFEC133E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A6B155-F818-47CE-967A-F8F0F4ADEF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277E38-7306-40FC-ACD3-8B37D184F7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AB04E92-D8AE-4310-BCBC-EACFB09F990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BC4CA70-9F8E-47D6-97A9-5587455AA8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EDDF6A-4FB8-40BB-87D1-99DBC6A0FED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80FE969-51D9-4212-9889-14481EDC85A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C172884-C052-4D2D-8D04-892FEA52F06D}"/>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4E3F300-3F9F-4B95-8CA8-276B1010E06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DE00A78-0256-4BBC-8F5A-1EEC289AD60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E2C0D92-2E3F-4269-8751-0C037F20C17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07D0DAF-3087-4CA8-AFD7-561F706954C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4488D21-8846-494C-8C2A-E2A6AB61A56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091CB3C-3666-4E2E-9011-2C369FDA5D9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28E1239-4455-4EF7-81D9-E28F205003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1F1D15E-E36D-420C-9BBE-CF4352D0B58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8DFB39B-CFE6-496C-8EA0-EF87D03C59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13CE769D-75EE-487A-B263-F076BD8A7EC9}"/>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D8584BB9-05DB-484D-87AC-936A19DE2671}"/>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A2DBEA83-870A-4810-B59A-C75CE0A5771F}"/>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BC0A5BC0-FD78-4FF1-A121-2249B455BA8E}"/>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4A2FE163-D84B-4772-93E0-7A24ED762019}"/>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98CA9E57-77F0-452A-99F8-BF0FA88CC301}"/>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2889155A-4437-4E72-8BA7-15DF9393924A}"/>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3847425D-63BB-4B60-993B-315B5AC1F592}"/>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EC20AB1B-321D-47DA-98E1-146E181F9E6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4829E581-024F-407B-9627-A57D5B049D03}"/>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315D9744-4C9C-4CBC-9C07-463FEB24D23D}"/>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F0421D0-1B79-41A8-BB47-0955F62B48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8A1CB39-99DE-4934-8C9F-A8CBB389FD3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475DA9E-71C6-419C-8461-7D24AB006A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0B104C-4A1B-4171-B6F5-8FD8D16D14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C8EF169-8E1D-41B8-A837-429798EA3E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1" name="楕円 70">
          <a:extLst>
            <a:ext uri="{FF2B5EF4-FFF2-40B4-BE49-F238E27FC236}">
              <a16:creationId xmlns:a16="http://schemas.microsoft.com/office/drawing/2014/main" id="{57B424DE-AD00-4F19-B5B2-8BCE470C0945}"/>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25417</xdr:rowOff>
    </xdr:from>
    <xdr:ext cx="405111" cy="259045"/>
    <xdr:sp macro="" textlink="">
      <xdr:nvSpPr>
        <xdr:cNvPr id="72" name="【道路】&#10;有形固定資産減価償却率該当値テキスト">
          <a:extLst>
            <a:ext uri="{FF2B5EF4-FFF2-40B4-BE49-F238E27FC236}">
              <a16:creationId xmlns:a16="http://schemas.microsoft.com/office/drawing/2014/main" id="{FF8FB726-9E51-4C3B-BACC-1C44302263EF}"/>
            </a:ext>
          </a:extLst>
        </xdr:cNvPr>
        <xdr:cNvSpPr txBox="1"/>
      </xdr:nvSpPr>
      <xdr:spPr>
        <a:xfrm>
          <a:off x="4673600"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144272</xdr:rowOff>
    </xdr:from>
    <xdr:to>
      <xdr:col>20</xdr:col>
      <xdr:colOff>38100</xdr:colOff>
      <xdr:row>39</xdr:row>
      <xdr:rowOff>74422</xdr:rowOff>
    </xdr:to>
    <xdr:sp macro="" textlink="">
      <xdr:nvSpPr>
        <xdr:cNvPr id="73" name="楕円 72">
          <a:extLst>
            <a:ext uri="{FF2B5EF4-FFF2-40B4-BE49-F238E27FC236}">
              <a16:creationId xmlns:a16="http://schemas.microsoft.com/office/drawing/2014/main" id="{31525353-586B-407E-8141-CB50F4170343}"/>
            </a:ext>
          </a:extLst>
        </xdr:cNvPr>
        <xdr:cNvSpPr/>
      </xdr:nvSpPr>
      <xdr:spPr>
        <a:xfrm>
          <a:off x="3746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23622</xdr:rowOff>
    </xdr:from>
    <xdr:to>
      <xdr:col>24</xdr:col>
      <xdr:colOff>63500</xdr:colOff>
      <xdr:row>39</xdr:row>
      <xdr:rowOff>53340</xdr:rowOff>
    </xdr:to>
    <xdr:cxnSp macro="">
      <xdr:nvCxnSpPr>
        <xdr:cNvPr id="74" name="直線コネクタ 73">
          <a:extLst>
            <a:ext uri="{FF2B5EF4-FFF2-40B4-BE49-F238E27FC236}">
              <a16:creationId xmlns:a16="http://schemas.microsoft.com/office/drawing/2014/main" id="{680CD275-48BC-489B-9E2F-60C61E79D6AC}"/>
            </a:ext>
          </a:extLst>
        </xdr:cNvPr>
        <xdr:cNvCxnSpPr/>
      </xdr:nvCxnSpPr>
      <xdr:spPr>
        <a:xfrm>
          <a:off x="3797300" y="671017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107696</xdr:rowOff>
    </xdr:from>
    <xdr:to>
      <xdr:col>15</xdr:col>
      <xdr:colOff>101600</xdr:colOff>
      <xdr:row>39</xdr:row>
      <xdr:rowOff>37846</xdr:rowOff>
    </xdr:to>
    <xdr:sp macro="" textlink="">
      <xdr:nvSpPr>
        <xdr:cNvPr id="75" name="楕円 74">
          <a:extLst>
            <a:ext uri="{FF2B5EF4-FFF2-40B4-BE49-F238E27FC236}">
              <a16:creationId xmlns:a16="http://schemas.microsoft.com/office/drawing/2014/main" id="{3FE280C6-ABE6-49F5-BAE5-4CE81E6B3346}"/>
            </a:ext>
          </a:extLst>
        </xdr:cNvPr>
        <xdr:cNvSpPr/>
      </xdr:nvSpPr>
      <xdr:spPr>
        <a:xfrm>
          <a:off x="2857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158496</xdr:rowOff>
    </xdr:from>
    <xdr:to>
      <xdr:col>19</xdr:col>
      <xdr:colOff>177800</xdr:colOff>
      <xdr:row>39</xdr:row>
      <xdr:rowOff>23622</xdr:rowOff>
    </xdr:to>
    <xdr:cxnSp macro="">
      <xdr:nvCxnSpPr>
        <xdr:cNvPr id="76" name="直線コネクタ 75">
          <a:extLst>
            <a:ext uri="{FF2B5EF4-FFF2-40B4-BE49-F238E27FC236}">
              <a16:creationId xmlns:a16="http://schemas.microsoft.com/office/drawing/2014/main" id="{4C820D62-A2AD-42E4-952D-67E590DBF0E4}"/>
            </a:ext>
          </a:extLst>
        </xdr:cNvPr>
        <xdr:cNvCxnSpPr/>
      </xdr:nvCxnSpPr>
      <xdr:spPr>
        <a:xfrm>
          <a:off x="2908300" y="6673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75692</xdr:rowOff>
    </xdr:from>
    <xdr:to>
      <xdr:col>10</xdr:col>
      <xdr:colOff>165100</xdr:colOff>
      <xdr:row>39</xdr:row>
      <xdr:rowOff>5842</xdr:rowOff>
    </xdr:to>
    <xdr:sp macro="" textlink="">
      <xdr:nvSpPr>
        <xdr:cNvPr id="77" name="楕円 76">
          <a:extLst>
            <a:ext uri="{FF2B5EF4-FFF2-40B4-BE49-F238E27FC236}">
              <a16:creationId xmlns:a16="http://schemas.microsoft.com/office/drawing/2014/main" id="{5CDD9176-BA9A-4663-8DD8-B4947AA22AD2}"/>
            </a:ext>
          </a:extLst>
        </xdr:cNvPr>
        <xdr:cNvSpPr/>
      </xdr:nvSpPr>
      <xdr:spPr>
        <a:xfrm>
          <a:off x="1968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126492</xdr:rowOff>
    </xdr:from>
    <xdr:to>
      <xdr:col>15</xdr:col>
      <xdr:colOff>50800</xdr:colOff>
      <xdr:row>38</xdr:row>
      <xdr:rowOff>158496</xdr:rowOff>
    </xdr:to>
    <xdr:cxnSp macro="">
      <xdr:nvCxnSpPr>
        <xdr:cNvPr id="78" name="直線コネクタ 77">
          <a:extLst>
            <a:ext uri="{FF2B5EF4-FFF2-40B4-BE49-F238E27FC236}">
              <a16:creationId xmlns:a16="http://schemas.microsoft.com/office/drawing/2014/main" id="{40302153-86AD-4594-9D3D-7C1849CAFBA7}"/>
            </a:ext>
          </a:extLst>
        </xdr:cNvPr>
        <xdr:cNvCxnSpPr/>
      </xdr:nvCxnSpPr>
      <xdr:spPr>
        <a:xfrm>
          <a:off x="2019300" y="6641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41402</xdr:rowOff>
    </xdr:from>
    <xdr:to>
      <xdr:col>6</xdr:col>
      <xdr:colOff>38100</xdr:colOff>
      <xdr:row>38</xdr:row>
      <xdr:rowOff>143002</xdr:rowOff>
    </xdr:to>
    <xdr:sp macro="" textlink="">
      <xdr:nvSpPr>
        <xdr:cNvPr id="79" name="楕円 78">
          <a:extLst>
            <a:ext uri="{FF2B5EF4-FFF2-40B4-BE49-F238E27FC236}">
              <a16:creationId xmlns:a16="http://schemas.microsoft.com/office/drawing/2014/main" id="{E4463435-6C10-4195-A8C8-327604DB5D9F}"/>
            </a:ext>
          </a:extLst>
        </xdr:cNvPr>
        <xdr:cNvSpPr/>
      </xdr:nvSpPr>
      <xdr:spPr>
        <a:xfrm>
          <a:off x="1079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92202</xdr:rowOff>
    </xdr:from>
    <xdr:to>
      <xdr:col>10</xdr:col>
      <xdr:colOff>114300</xdr:colOff>
      <xdr:row>38</xdr:row>
      <xdr:rowOff>126492</xdr:rowOff>
    </xdr:to>
    <xdr:cxnSp macro="">
      <xdr:nvCxnSpPr>
        <xdr:cNvPr id="80" name="直線コネクタ 79">
          <a:extLst>
            <a:ext uri="{FF2B5EF4-FFF2-40B4-BE49-F238E27FC236}">
              <a16:creationId xmlns:a16="http://schemas.microsoft.com/office/drawing/2014/main" id="{200EF467-DA63-4D15-A67F-E64DA3A6AE08}"/>
            </a:ext>
          </a:extLst>
        </xdr:cNvPr>
        <xdr:cNvCxnSpPr/>
      </xdr:nvCxnSpPr>
      <xdr:spPr>
        <a:xfrm>
          <a:off x="1130300" y="66073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DCD2DC-1AF0-4D33-B7B7-E9C8A1655DA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E5B07327-8FA1-4247-815A-577B76FDE9C9}"/>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4A736B52-8D18-45FC-8162-B2250BB6FA72}"/>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BA330B2B-AB6B-4D82-8F56-70DEF8317321}"/>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90949</xdr:rowOff>
    </xdr:from>
    <xdr:ext cx="405111" cy="259045"/>
    <xdr:sp macro="" textlink="">
      <xdr:nvSpPr>
        <xdr:cNvPr id="85" name="n_1mainValue【道路】&#10;有形固定資産減価償却率">
          <a:extLst>
            <a:ext uri="{FF2B5EF4-FFF2-40B4-BE49-F238E27FC236}">
              <a16:creationId xmlns:a16="http://schemas.microsoft.com/office/drawing/2014/main" id="{CD775D8C-E9A8-406C-BF02-822E220084A0}"/>
            </a:ext>
          </a:extLst>
        </xdr:cNvPr>
        <xdr:cNvSpPr txBox="1"/>
      </xdr:nvSpPr>
      <xdr:spPr>
        <a:xfrm>
          <a:off x="3582044" y="643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54373</xdr:rowOff>
    </xdr:from>
    <xdr:ext cx="405111" cy="259045"/>
    <xdr:sp macro="" textlink="">
      <xdr:nvSpPr>
        <xdr:cNvPr id="86" name="n_2mainValue【道路】&#10;有形固定資産減価償却率">
          <a:extLst>
            <a:ext uri="{FF2B5EF4-FFF2-40B4-BE49-F238E27FC236}">
              <a16:creationId xmlns:a16="http://schemas.microsoft.com/office/drawing/2014/main" id="{02D27B89-35D0-4956-9002-CF19DD375220}"/>
            </a:ext>
          </a:extLst>
        </xdr:cNvPr>
        <xdr:cNvSpPr txBox="1"/>
      </xdr:nvSpPr>
      <xdr:spPr>
        <a:xfrm>
          <a:off x="27057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22369</xdr:rowOff>
    </xdr:from>
    <xdr:ext cx="405111" cy="259045"/>
    <xdr:sp macro="" textlink="">
      <xdr:nvSpPr>
        <xdr:cNvPr id="87" name="n_3mainValue【道路】&#10;有形固定資産減価償却率">
          <a:extLst>
            <a:ext uri="{FF2B5EF4-FFF2-40B4-BE49-F238E27FC236}">
              <a16:creationId xmlns:a16="http://schemas.microsoft.com/office/drawing/2014/main" id="{2BE7FF44-15C9-4EBE-BF15-64DE02E2CB13}"/>
            </a:ext>
          </a:extLst>
        </xdr:cNvPr>
        <xdr:cNvSpPr txBox="1"/>
      </xdr:nvSpPr>
      <xdr:spPr>
        <a:xfrm>
          <a:off x="1816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134129</xdr:rowOff>
    </xdr:from>
    <xdr:ext cx="405111" cy="259045"/>
    <xdr:sp macro="" textlink="">
      <xdr:nvSpPr>
        <xdr:cNvPr id="88" name="n_4mainValue【道路】&#10;有形固定資産減価償却率">
          <a:extLst>
            <a:ext uri="{FF2B5EF4-FFF2-40B4-BE49-F238E27FC236}">
              <a16:creationId xmlns:a16="http://schemas.microsoft.com/office/drawing/2014/main" id="{E2189500-5085-4477-871B-AD7D87AFECA1}"/>
            </a:ext>
          </a:extLst>
        </xdr:cNvPr>
        <xdr:cNvSpPr txBox="1"/>
      </xdr:nvSpPr>
      <xdr:spPr>
        <a:xfrm>
          <a:off x="927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F5FEE8B-86AE-4781-9461-AFF70210A0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7F6CA25-4FE8-4284-A698-F5C9341934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DE1BF0B-11CF-479E-A1EB-0F8F1B1B5E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B21028B-99AE-4775-9597-E075A90494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70A91A9-0CC7-4FF9-8846-3E477A70B3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CDF1D3F-97AE-42E8-875A-65E00B64F8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23F6717-3000-4839-BB42-8B7A64E014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FADECC5-FC9F-4A1A-8E16-00213A8787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10E12B9-0127-4B6A-99E4-AC97C52CCF8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FDBA02B-9AE2-42AD-81AC-982EDCADAF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8992FD28-ABD1-47A8-816F-FBC567C432C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E4817A52-9645-40EF-9399-A7999ED7F78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3C2AD244-9347-46C2-A784-199F91D873F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99B1E90A-DD99-4677-B121-44BDB0360C1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B46F6F0A-C492-40EF-AE9A-97FD1113071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39AC3CBF-D464-4722-AB8E-31F00BA52FD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F357D69A-F6EF-4000-9FC2-0F4C40EA9CE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3A12FAA8-CBBE-47B8-8F0C-E3B9242827F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4BCDEF00-E5BD-4656-A804-D0E977D7B26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4F0502D1-BC3F-48F6-9E45-A4AE7220978D}"/>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F232312-6538-41A3-9515-C78834F3352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130ED162-F640-45C7-A79F-140C816CBDA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D4257CF-3D6B-478A-89B7-A5450F00E3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FB45869B-40AC-4815-AD12-034642666D5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9AC44DC-B8EE-4C34-B8B3-DB1A28D8F7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EFA739D4-3B60-4A1B-A74E-C20C11269BC4}"/>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F3489810-8574-446A-B072-543D22B816D4}"/>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94CF155-58E5-49C7-9B52-2245FF84FA0C}"/>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7953B057-5B5B-4ECE-BCAB-6D344157A9B2}"/>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29ED11C4-49AE-4F20-B499-E7B4F7407D87}"/>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4418D8B7-CABB-42AF-835F-4F979E4FC3CE}"/>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967C89DE-E639-4DAC-B051-F91FCAA1B957}"/>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84C76EEE-7ABA-492D-8BD0-9DE5CADC6C14}"/>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C22BC998-42D1-4313-9A02-917A288CE2A2}"/>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75AC442B-ED28-4C63-9525-5494BF3B4D2E}"/>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A431B904-2EFD-46FC-BCC4-5104D8F1B595}"/>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4B3AD2E-3189-444A-8C58-2769FE87E1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E6CAD7-2C13-4875-85EB-D8AFA361AC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6BD911-47F6-4352-AF6E-841A623F6E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81C7953-E5C7-4E96-B427-0A9AD8CBA01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6193CBA-031F-47BE-A4E8-0AC858DAF7F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115779</xdr:rowOff>
    </xdr:from>
    <xdr:to>
      <xdr:col>55</xdr:col>
      <xdr:colOff>50800</xdr:colOff>
      <xdr:row>42</xdr:row>
      <xdr:rowOff>45929</xdr:rowOff>
    </xdr:to>
    <xdr:sp macro="" textlink="">
      <xdr:nvSpPr>
        <xdr:cNvPr id="130" name="楕円 129">
          <a:extLst>
            <a:ext uri="{FF2B5EF4-FFF2-40B4-BE49-F238E27FC236}">
              <a16:creationId xmlns:a16="http://schemas.microsoft.com/office/drawing/2014/main" id="{BEE09A36-B15C-408C-9E0B-5FFD4FCBC5CF}"/>
            </a:ext>
          </a:extLst>
        </xdr:cNvPr>
        <xdr:cNvSpPr/>
      </xdr:nvSpPr>
      <xdr:spPr>
        <a:xfrm>
          <a:off x="10426700" y="71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30706</xdr:rowOff>
    </xdr:from>
    <xdr:ext cx="469744" cy="259045"/>
    <xdr:sp macro="" textlink="">
      <xdr:nvSpPr>
        <xdr:cNvPr id="131" name="【道路】&#10;一人当たり延長該当値テキスト">
          <a:extLst>
            <a:ext uri="{FF2B5EF4-FFF2-40B4-BE49-F238E27FC236}">
              <a16:creationId xmlns:a16="http://schemas.microsoft.com/office/drawing/2014/main" id="{07D957C2-FD35-45E3-8E9B-7019C0AA6EFB}"/>
            </a:ext>
          </a:extLst>
        </xdr:cNvPr>
        <xdr:cNvSpPr txBox="1"/>
      </xdr:nvSpPr>
      <xdr:spPr>
        <a:xfrm>
          <a:off x="10515600" y="706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115779</xdr:rowOff>
    </xdr:from>
    <xdr:to>
      <xdr:col>50</xdr:col>
      <xdr:colOff>165100</xdr:colOff>
      <xdr:row>42</xdr:row>
      <xdr:rowOff>45929</xdr:rowOff>
    </xdr:to>
    <xdr:sp macro="" textlink="">
      <xdr:nvSpPr>
        <xdr:cNvPr id="132" name="楕円 131">
          <a:extLst>
            <a:ext uri="{FF2B5EF4-FFF2-40B4-BE49-F238E27FC236}">
              <a16:creationId xmlns:a16="http://schemas.microsoft.com/office/drawing/2014/main" id="{9F8B81C2-C5C1-421F-805E-CCA8950EFC9B}"/>
            </a:ext>
          </a:extLst>
        </xdr:cNvPr>
        <xdr:cNvSpPr/>
      </xdr:nvSpPr>
      <xdr:spPr>
        <a:xfrm>
          <a:off x="9588500" y="71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166579</xdr:rowOff>
    </xdr:from>
    <xdr:to>
      <xdr:col>55</xdr:col>
      <xdr:colOff>0</xdr:colOff>
      <xdr:row>41</xdr:row>
      <xdr:rowOff>166579</xdr:rowOff>
    </xdr:to>
    <xdr:cxnSp macro="">
      <xdr:nvCxnSpPr>
        <xdr:cNvPr id="133" name="直線コネクタ 132">
          <a:extLst>
            <a:ext uri="{FF2B5EF4-FFF2-40B4-BE49-F238E27FC236}">
              <a16:creationId xmlns:a16="http://schemas.microsoft.com/office/drawing/2014/main" id="{B5A296AC-417C-437C-9FE1-66E1FB53F3DF}"/>
            </a:ext>
          </a:extLst>
        </xdr:cNvPr>
        <xdr:cNvCxnSpPr/>
      </xdr:nvCxnSpPr>
      <xdr:spPr>
        <a:xfrm>
          <a:off x="9639300" y="7196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115403</xdr:rowOff>
    </xdr:from>
    <xdr:to>
      <xdr:col>46</xdr:col>
      <xdr:colOff>38100</xdr:colOff>
      <xdr:row>42</xdr:row>
      <xdr:rowOff>45553</xdr:rowOff>
    </xdr:to>
    <xdr:sp macro="" textlink="">
      <xdr:nvSpPr>
        <xdr:cNvPr id="134" name="楕円 133">
          <a:extLst>
            <a:ext uri="{FF2B5EF4-FFF2-40B4-BE49-F238E27FC236}">
              <a16:creationId xmlns:a16="http://schemas.microsoft.com/office/drawing/2014/main" id="{769CC2D5-45EF-42AB-A383-64354238C8AC}"/>
            </a:ext>
          </a:extLst>
        </xdr:cNvPr>
        <xdr:cNvSpPr/>
      </xdr:nvSpPr>
      <xdr:spPr>
        <a:xfrm>
          <a:off x="8699500" y="71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166203</xdr:rowOff>
    </xdr:from>
    <xdr:to>
      <xdr:col>50</xdr:col>
      <xdr:colOff>114300</xdr:colOff>
      <xdr:row>41</xdr:row>
      <xdr:rowOff>166579</xdr:rowOff>
    </xdr:to>
    <xdr:cxnSp macro="">
      <xdr:nvCxnSpPr>
        <xdr:cNvPr id="135" name="直線コネクタ 134">
          <a:extLst>
            <a:ext uri="{FF2B5EF4-FFF2-40B4-BE49-F238E27FC236}">
              <a16:creationId xmlns:a16="http://schemas.microsoft.com/office/drawing/2014/main" id="{7697A34C-D1E1-413C-A9BA-9352F3F91102}"/>
            </a:ext>
          </a:extLst>
        </xdr:cNvPr>
        <xdr:cNvCxnSpPr/>
      </xdr:nvCxnSpPr>
      <xdr:spPr>
        <a:xfrm>
          <a:off x="8750300" y="7195653"/>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114619</xdr:rowOff>
    </xdr:from>
    <xdr:to>
      <xdr:col>41</xdr:col>
      <xdr:colOff>101600</xdr:colOff>
      <xdr:row>42</xdr:row>
      <xdr:rowOff>44769</xdr:rowOff>
    </xdr:to>
    <xdr:sp macro="" textlink="">
      <xdr:nvSpPr>
        <xdr:cNvPr id="136" name="楕円 135">
          <a:extLst>
            <a:ext uri="{FF2B5EF4-FFF2-40B4-BE49-F238E27FC236}">
              <a16:creationId xmlns:a16="http://schemas.microsoft.com/office/drawing/2014/main" id="{4CCB1221-DA90-4D8E-BB61-B2456A3D399A}"/>
            </a:ext>
          </a:extLst>
        </xdr:cNvPr>
        <xdr:cNvSpPr/>
      </xdr:nvSpPr>
      <xdr:spPr>
        <a:xfrm>
          <a:off x="7810500" y="7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165419</xdr:rowOff>
    </xdr:from>
    <xdr:to>
      <xdr:col>45</xdr:col>
      <xdr:colOff>177800</xdr:colOff>
      <xdr:row>41</xdr:row>
      <xdr:rowOff>166203</xdr:rowOff>
    </xdr:to>
    <xdr:cxnSp macro="">
      <xdr:nvCxnSpPr>
        <xdr:cNvPr id="137" name="直線コネクタ 136">
          <a:extLst>
            <a:ext uri="{FF2B5EF4-FFF2-40B4-BE49-F238E27FC236}">
              <a16:creationId xmlns:a16="http://schemas.microsoft.com/office/drawing/2014/main" id="{4CAF6D0F-C036-4CA4-824E-E759236DD33A}"/>
            </a:ext>
          </a:extLst>
        </xdr:cNvPr>
        <xdr:cNvCxnSpPr/>
      </xdr:nvCxnSpPr>
      <xdr:spPr>
        <a:xfrm>
          <a:off x="7861300" y="719486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113607</xdr:rowOff>
    </xdr:from>
    <xdr:to>
      <xdr:col>36</xdr:col>
      <xdr:colOff>165100</xdr:colOff>
      <xdr:row>42</xdr:row>
      <xdr:rowOff>43757</xdr:rowOff>
    </xdr:to>
    <xdr:sp macro="" textlink="">
      <xdr:nvSpPr>
        <xdr:cNvPr id="138" name="楕円 137">
          <a:extLst>
            <a:ext uri="{FF2B5EF4-FFF2-40B4-BE49-F238E27FC236}">
              <a16:creationId xmlns:a16="http://schemas.microsoft.com/office/drawing/2014/main" id="{74045159-A2D9-46D5-BF4F-097070E68807}"/>
            </a:ext>
          </a:extLst>
        </xdr:cNvPr>
        <xdr:cNvSpPr/>
      </xdr:nvSpPr>
      <xdr:spPr>
        <a:xfrm>
          <a:off x="6921500" y="7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164407</xdr:rowOff>
    </xdr:from>
    <xdr:to>
      <xdr:col>41</xdr:col>
      <xdr:colOff>50800</xdr:colOff>
      <xdr:row>41</xdr:row>
      <xdr:rowOff>165419</xdr:rowOff>
    </xdr:to>
    <xdr:cxnSp macro="">
      <xdr:nvCxnSpPr>
        <xdr:cNvPr id="139" name="直線コネクタ 138">
          <a:extLst>
            <a:ext uri="{FF2B5EF4-FFF2-40B4-BE49-F238E27FC236}">
              <a16:creationId xmlns:a16="http://schemas.microsoft.com/office/drawing/2014/main" id="{7C352FE5-2AEC-4923-8308-41410536C64E}"/>
            </a:ext>
          </a:extLst>
        </xdr:cNvPr>
        <xdr:cNvCxnSpPr/>
      </xdr:nvCxnSpPr>
      <xdr:spPr>
        <a:xfrm>
          <a:off x="6972300" y="7193857"/>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4A3FED0C-DE76-4FA4-A2EA-002DAE3416B1}"/>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57503C2F-A6FD-423E-97D9-23826F548A9B}"/>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D85BB49D-202B-4A9F-99CB-E0FF276986DC}"/>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C130D2DB-3015-4589-ACBB-21367E543E2F}"/>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37056</xdr:rowOff>
    </xdr:from>
    <xdr:ext cx="469744" cy="259045"/>
    <xdr:sp macro="" textlink="">
      <xdr:nvSpPr>
        <xdr:cNvPr id="144" name="n_1mainValue【道路】&#10;一人当たり延長">
          <a:extLst>
            <a:ext uri="{FF2B5EF4-FFF2-40B4-BE49-F238E27FC236}">
              <a16:creationId xmlns:a16="http://schemas.microsoft.com/office/drawing/2014/main" id="{EC57904F-6854-4CB6-8D18-0CF148F2CEAE}"/>
            </a:ext>
          </a:extLst>
        </xdr:cNvPr>
        <xdr:cNvSpPr txBox="1"/>
      </xdr:nvSpPr>
      <xdr:spPr>
        <a:xfrm>
          <a:off x="9391727" y="723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36680</xdr:rowOff>
    </xdr:from>
    <xdr:ext cx="469744" cy="259045"/>
    <xdr:sp macro="" textlink="">
      <xdr:nvSpPr>
        <xdr:cNvPr id="145" name="n_2mainValue【道路】&#10;一人当たり延長">
          <a:extLst>
            <a:ext uri="{FF2B5EF4-FFF2-40B4-BE49-F238E27FC236}">
              <a16:creationId xmlns:a16="http://schemas.microsoft.com/office/drawing/2014/main" id="{976525DD-9A05-427A-A598-B3A59F84C046}"/>
            </a:ext>
          </a:extLst>
        </xdr:cNvPr>
        <xdr:cNvSpPr txBox="1"/>
      </xdr:nvSpPr>
      <xdr:spPr>
        <a:xfrm>
          <a:off x="8515427" y="723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35896</xdr:rowOff>
    </xdr:from>
    <xdr:ext cx="469744" cy="259045"/>
    <xdr:sp macro="" textlink="">
      <xdr:nvSpPr>
        <xdr:cNvPr id="146" name="n_3mainValue【道路】&#10;一人当たり延長">
          <a:extLst>
            <a:ext uri="{FF2B5EF4-FFF2-40B4-BE49-F238E27FC236}">
              <a16:creationId xmlns:a16="http://schemas.microsoft.com/office/drawing/2014/main" id="{3A0E7A1D-6386-4E28-A733-2A8987680B64}"/>
            </a:ext>
          </a:extLst>
        </xdr:cNvPr>
        <xdr:cNvSpPr txBox="1"/>
      </xdr:nvSpPr>
      <xdr:spPr>
        <a:xfrm>
          <a:off x="7626427" y="723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34884</xdr:rowOff>
    </xdr:from>
    <xdr:ext cx="469744" cy="259045"/>
    <xdr:sp macro="" textlink="">
      <xdr:nvSpPr>
        <xdr:cNvPr id="147" name="n_4mainValue【道路】&#10;一人当たり延長">
          <a:extLst>
            <a:ext uri="{FF2B5EF4-FFF2-40B4-BE49-F238E27FC236}">
              <a16:creationId xmlns:a16="http://schemas.microsoft.com/office/drawing/2014/main" id="{ECAA9F12-D1B0-4369-A065-74C45B724EF7}"/>
            </a:ext>
          </a:extLst>
        </xdr:cNvPr>
        <xdr:cNvSpPr txBox="1"/>
      </xdr:nvSpPr>
      <xdr:spPr>
        <a:xfrm>
          <a:off x="6737427" y="723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E0A6F90-29AA-49BA-856B-B7FEDECEC9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36CC54F-1C30-4B16-B589-9B4870518B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F868831-4E6E-4CD4-99BF-1B56567F10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E8766EF-DB20-435A-A7D8-696C82DB90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0522E83-F2F7-48D9-97CD-4525C87B11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BEC709C-C744-4B93-82EF-8FC6BCAA7E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9929FF1-035D-4E92-A7D5-3F05171A93A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CF5A58A-DF3D-4FDE-9093-9B19638C8C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4C9BC97-7C32-4BD0-8054-D233851CB8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1C2458E-92BA-4A53-8625-6235878F6C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AE6EDD5-F241-4C65-890E-5ADBBA877EF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FFB61AC-A631-44FE-8F23-F91B3F5ACE2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9A6A7DE-2E9F-4E76-9FF8-33D6C817A9C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8E3D004-464B-43CB-93B7-26D835052A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F193C39-119C-4378-A827-43E602642D7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E56715A-5921-4181-9C73-8C7278CAAFF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A319048-E2A8-43B9-B1E5-1D567954AC4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D4A4A781-90E5-4A5E-9BC4-2DD6DC34E5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0756CD4-FF99-4361-AB63-8628392D817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9435268-1F9A-4CD5-8E48-73C586912F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CD5565D-8366-4458-BB99-80CF6C9FA7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EEFF7F7-D34C-4ADF-9673-323A3DB525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197113A-55E2-42AE-9E0E-835BC7A1CF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1B8C423-4E46-491C-B0EA-642D4FA792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1D24239-3CE9-4ECF-B1F3-BB0DF3D8FE3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145AFBCD-2607-42F6-8901-86041414382C}"/>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F538B5B-CAAA-410D-9A2E-FCBBB1959EE3}"/>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584A62C2-8CB1-43EE-9F83-4CB1C6561E4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D333BFA-32A3-463D-B707-99E1E51BB703}"/>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9D187082-85F3-4892-B345-EA0269647117}"/>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A675F39-CBA4-4781-AD6F-21D05E4CB8DF}"/>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5A99FA5E-8CF2-4731-8280-C185DFDD9C31}"/>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2088CF1F-A46E-444B-9910-C093BFE598CA}"/>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5CA5A4C5-D64A-4422-B3F3-E91BDAFDA607}"/>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132518EC-A96B-4154-BC58-42917AAD9464}"/>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3AE0AC1A-93AA-4DBF-A21E-50B8E70E12EA}"/>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839E379-6443-4774-8D7E-6B88C60FC8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DF3289-B1B1-4C3E-8EB4-8B8C285BBA8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324533-7405-4CDC-B761-D507021113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C5AEB27-73A7-4DB2-BBF1-22EB3A4B87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CC7028D-4B7B-4396-A686-768FF73CC5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14515</xdr:rowOff>
    </xdr:from>
    <xdr:to>
      <xdr:col>24</xdr:col>
      <xdr:colOff>114300</xdr:colOff>
      <xdr:row>59</xdr:row>
      <xdr:rowOff>116115</xdr:rowOff>
    </xdr:to>
    <xdr:sp macro="" textlink="">
      <xdr:nvSpPr>
        <xdr:cNvPr id="189" name="楕円 188">
          <a:extLst>
            <a:ext uri="{FF2B5EF4-FFF2-40B4-BE49-F238E27FC236}">
              <a16:creationId xmlns:a16="http://schemas.microsoft.com/office/drawing/2014/main" id="{AF510A97-1F68-413E-B3FF-D90811F13BE1}"/>
            </a:ext>
          </a:extLst>
        </xdr:cNvPr>
        <xdr:cNvSpPr/>
      </xdr:nvSpPr>
      <xdr:spPr>
        <a:xfrm>
          <a:off x="4584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37392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3CCAE2E-EC62-4E0E-A6FF-7AD15A9E063D}"/>
            </a:ext>
          </a:extLst>
        </xdr:cNvPr>
        <xdr:cNvSpPr txBox="1"/>
      </xdr:nvSpPr>
      <xdr:spPr>
        <a:xfrm>
          <a:off x="4673600" y="998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25944</xdr:rowOff>
    </xdr:from>
    <xdr:to>
      <xdr:col>20</xdr:col>
      <xdr:colOff>38100</xdr:colOff>
      <xdr:row>59</xdr:row>
      <xdr:rowOff>127544</xdr:rowOff>
    </xdr:to>
    <xdr:sp macro="" textlink="">
      <xdr:nvSpPr>
        <xdr:cNvPr id="191" name="楕円 190">
          <a:extLst>
            <a:ext uri="{FF2B5EF4-FFF2-40B4-BE49-F238E27FC236}">
              <a16:creationId xmlns:a16="http://schemas.microsoft.com/office/drawing/2014/main" id="{C7F71222-F350-4F94-9069-9E653C44FFBC}"/>
            </a:ext>
          </a:extLst>
        </xdr:cNvPr>
        <xdr:cNvSpPr/>
      </xdr:nvSpPr>
      <xdr:spPr>
        <a:xfrm>
          <a:off x="3746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65315</xdr:rowOff>
    </xdr:from>
    <xdr:to>
      <xdr:col>24</xdr:col>
      <xdr:colOff>63500</xdr:colOff>
      <xdr:row>59</xdr:row>
      <xdr:rowOff>76744</xdr:rowOff>
    </xdr:to>
    <xdr:cxnSp macro="">
      <xdr:nvCxnSpPr>
        <xdr:cNvPr id="192" name="直線コネクタ 191">
          <a:extLst>
            <a:ext uri="{FF2B5EF4-FFF2-40B4-BE49-F238E27FC236}">
              <a16:creationId xmlns:a16="http://schemas.microsoft.com/office/drawing/2014/main" id="{54439722-AB29-44DA-A0E4-3CFB796E1C70}"/>
            </a:ext>
          </a:extLst>
        </xdr:cNvPr>
        <xdr:cNvCxnSpPr/>
      </xdr:nvCxnSpPr>
      <xdr:spPr>
        <a:xfrm flipV="1">
          <a:off x="3797300" y="1018086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93" name="楕円 192">
          <a:extLst>
            <a:ext uri="{FF2B5EF4-FFF2-40B4-BE49-F238E27FC236}">
              <a16:creationId xmlns:a16="http://schemas.microsoft.com/office/drawing/2014/main" id="{4BBA81C7-C203-484C-9163-BFBFC4FA7787}"/>
            </a:ext>
          </a:extLst>
        </xdr:cNvPr>
        <xdr:cNvSpPr/>
      </xdr:nvSpPr>
      <xdr:spPr>
        <a:xfrm>
          <a:off x="2857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48985</xdr:rowOff>
    </xdr:from>
    <xdr:to>
      <xdr:col>19</xdr:col>
      <xdr:colOff>177800</xdr:colOff>
      <xdr:row>59</xdr:row>
      <xdr:rowOff>76744</xdr:rowOff>
    </xdr:to>
    <xdr:cxnSp macro="">
      <xdr:nvCxnSpPr>
        <xdr:cNvPr id="194" name="直線コネクタ 193">
          <a:extLst>
            <a:ext uri="{FF2B5EF4-FFF2-40B4-BE49-F238E27FC236}">
              <a16:creationId xmlns:a16="http://schemas.microsoft.com/office/drawing/2014/main" id="{126F8564-BDDC-4522-BD56-3D7D701FA439}"/>
            </a:ext>
          </a:extLst>
        </xdr:cNvPr>
        <xdr:cNvCxnSpPr/>
      </xdr:nvCxnSpPr>
      <xdr:spPr>
        <a:xfrm>
          <a:off x="2908300" y="101645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5" name="楕円 194">
          <a:extLst>
            <a:ext uri="{FF2B5EF4-FFF2-40B4-BE49-F238E27FC236}">
              <a16:creationId xmlns:a16="http://schemas.microsoft.com/office/drawing/2014/main" id="{D1AB1EC9-9E80-4ED0-8902-847E4D89B3EE}"/>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48985</xdr:rowOff>
    </xdr:from>
    <xdr:to>
      <xdr:col>15</xdr:col>
      <xdr:colOff>50800</xdr:colOff>
      <xdr:row>59</xdr:row>
      <xdr:rowOff>68580</xdr:rowOff>
    </xdr:to>
    <xdr:cxnSp macro="">
      <xdr:nvCxnSpPr>
        <xdr:cNvPr id="196" name="直線コネクタ 195">
          <a:extLst>
            <a:ext uri="{FF2B5EF4-FFF2-40B4-BE49-F238E27FC236}">
              <a16:creationId xmlns:a16="http://schemas.microsoft.com/office/drawing/2014/main" id="{D8E2BA9C-27CD-4EB4-AC7D-F8E7F4298B2E}"/>
            </a:ext>
          </a:extLst>
        </xdr:cNvPr>
        <xdr:cNvCxnSpPr/>
      </xdr:nvCxnSpPr>
      <xdr:spPr>
        <a:xfrm flipV="1">
          <a:off x="2019300" y="101645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24312</xdr:rowOff>
    </xdr:from>
    <xdr:to>
      <xdr:col>6</xdr:col>
      <xdr:colOff>38100</xdr:colOff>
      <xdr:row>59</xdr:row>
      <xdr:rowOff>125912</xdr:rowOff>
    </xdr:to>
    <xdr:sp macro="" textlink="">
      <xdr:nvSpPr>
        <xdr:cNvPr id="197" name="楕円 196">
          <a:extLst>
            <a:ext uri="{FF2B5EF4-FFF2-40B4-BE49-F238E27FC236}">
              <a16:creationId xmlns:a16="http://schemas.microsoft.com/office/drawing/2014/main" id="{A0AD6922-12BC-4C3D-A0FB-93D6B5140E32}"/>
            </a:ext>
          </a:extLst>
        </xdr:cNvPr>
        <xdr:cNvSpPr/>
      </xdr:nvSpPr>
      <xdr:spPr>
        <a:xfrm>
          <a:off x="1079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75112</xdr:rowOff>
    </xdr:to>
    <xdr:cxnSp macro="">
      <xdr:nvCxnSpPr>
        <xdr:cNvPr id="198" name="直線コネクタ 197">
          <a:extLst>
            <a:ext uri="{FF2B5EF4-FFF2-40B4-BE49-F238E27FC236}">
              <a16:creationId xmlns:a16="http://schemas.microsoft.com/office/drawing/2014/main" id="{92AB9915-7837-4B5C-B41B-1BE46BB7D75E}"/>
            </a:ext>
          </a:extLst>
        </xdr:cNvPr>
        <xdr:cNvCxnSpPr/>
      </xdr:nvCxnSpPr>
      <xdr:spPr>
        <a:xfrm flipV="1">
          <a:off x="1130300" y="101841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75CB1C3-E74F-4490-88ED-6FE601276974}"/>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D2E3CC1-BB9C-4C97-88C1-C76D43744089}"/>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08D5DE4-943F-4D52-9DC2-36EDF041D64B}"/>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E9B81A2-5086-4291-8801-483AFB5E6306}"/>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144071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BA29D6D-EBC8-4D47-9A71-CAF79DA2F9D4}"/>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924C85A-A076-49E1-A897-6A315CB54FDD}"/>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EFA8CDF-9168-4833-AC71-97E89277F5E9}"/>
            </a:ext>
          </a:extLst>
        </xdr:cNvPr>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142439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B9EF147-021F-49DA-83B2-9A7F742A2B2D}"/>
            </a:ext>
          </a:extLst>
        </xdr:cNvPr>
        <xdr:cNvSpPr txBox="1"/>
      </xdr:nvSpPr>
      <xdr:spPr>
        <a:xfrm>
          <a:off x="927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F9ADB25-DF87-43F0-BE4A-75CC919290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B9BD51E-814D-4520-B51A-6A433BA692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1387FBD-B9C3-409F-92E0-D0536AA0AA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2789DBA-DA44-4A56-AB1D-918B2BD63C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F5B120C-0E5C-4D83-A268-184C3947B88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84ED604-6625-40F0-A235-F3D2720439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821C8D1-00EB-45CB-BD67-3B6322C83C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3D41636-2860-4343-A6A5-9F306F6EDA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AC417EC-8894-4E73-B26E-5902D8F23D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BDD05F2-DB1C-44A6-BA2A-028FA74362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26542B6-E3F4-4E5B-B0EC-EA82CF7F943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6560879E-BB61-41F8-B6F9-DC31A63F24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6A699A4-4063-4659-B0A7-35376A64965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0EEA1C5-92DC-4C61-BE64-AA5C8C5ACE9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8C07D1A-954F-458D-8F01-B7DD56C150B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7F181DB0-5D6E-43AB-B1DC-38EB918B976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F31C302-F62E-4936-AE2B-9E0D69A4915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A4CF6F2A-0666-4FAC-814A-760D671E1AB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AF39CF5-434C-4EFE-9539-A4D683C2811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508B4CF-00EA-47A6-8816-C7EB373BCB6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C11DA9B-DDE2-4F1E-AEC2-AEA271F0E2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E58362E-1CAA-4E74-8AB0-0941962C94A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38ACA54-E943-43A5-9EA8-2B46C1BEEF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484F2884-75CF-4C8C-8CA3-FBBA024911BB}"/>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44939384-CD41-454C-81E3-64353F654039}"/>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A2D82409-F4AA-4428-8064-46D94920BB91}"/>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EFB18A0-2248-4B90-92F0-0AB90D2C7E82}"/>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D9299230-F5B7-4418-8182-21E56797DD53}"/>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4930F33-CA17-4984-B13C-A5A71E2AFDC1}"/>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293BA21F-075C-4590-B7D6-8C269ED73E67}"/>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69547D69-29EC-42E5-B91E-453873C712BD}"/>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4DD08A28-2A46-491E-9C5F-8D6A3302EF41}"/>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47132174-5AD1-4234-8864-F2BBDDFEAC34}"/>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82D4106-D12F-4E76-B668-BA55C5AE7EEE}"/>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5217696-0C53-4D51-83B5-866E3D98F7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E540D0E-D30C-470B-BFAF-7AE8D9AC86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E7F0CBF-B84C-4544-8D5E-CFC59D623B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F4AFD7-BD91-48E5-92DA-1E41B97073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15E8CE0-0E7C-4077-87DE-CEBCD976F2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168972</xdr:rowOff>
    </xdr:from>
    <xdr:to>
      <xdr:col>55</xdr:col>
      <xdr:colOff>50800</xdr:colOff>
      <xdr:row>64</xdr:row>
      <xdr:rowOff>99122</xdr:rowOff>
    </xdr:to>
    <xdr:sp macro="" textlink="">
      <xdr:nvSpPr>
        <xdr:cNvPr id="246" name="楕円 245">
          <a:extLst>
            <a:ext uri="{FF2B5EF4-FFF2-40B4-BE49-F238E27FC236}">
              <a16:creationId xmlns:a16="http://schemas.microsoft.com/office/drawing/2014/main" id="{5F7703AF-6A06-4689-BD54-8C102F57DDC8}"/>
            </a:ext>
          </a:extLst>
        </xdr:cNvPr>
        <xdr:cNvSpPr/>
      </xdr:nvSpPr>
      <xdr:spPr>
        <a:xfrm>
          <a:off x="10426700" y="109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83899</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9CAEADE3-4F4B-470B-9BD1-6E85C52E4228}"/>
            </a:ext>
          </a:extLst>
        </xdr:cNvPr>
        <xdr:cNvSpPr txBox="1"/>
      </xdr:nvSpPr>
      <xdr:spPr>
        <a:xfrm>
          <a:off x="10515600" y="108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170755</xdr:rowOff>
    </xdr:from>
    <xdr:to>
      <xdr:col>50</xdr:col>
      <xdr:colOff>165100</xdr:colOff>
      <xdr:row>64</xdr:row>
      <xdr:rowOff>100905</xdr:rowOff>
    </xdr:to>
    <xdr:sp macro="" textlink="">
      <xdr:nvSpPr>
        <xdr:cNvPr id="248" name="楕円 247">
          <a:extLst>
            <a:ext uri="{FF2B5EF4-FFF2-40B4-BE49-F238E27FC236}">
              <a16:creationId xmlns:a16="http://schemas.microsoft.com/office/drawing/2014/main" id="{8A7668A0-081E-4191-A79E-FB03AA0EC066}"/>
            </a:ext>
          </a:extLst>
        </xdr:cNvPr>
        <xdr:cNvSpPr/>
      </xdr:nvSpPr>
      <xdr:spPr>
        <a:xfrm>
          <a:off x="9588500" y="109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48322</xdr:rowOff>
    </xdr:from>
    <xdr:to>
      <xdr:col>55</xdr:col>
      <xdr:colOff>0</xdr:colOff>
      <xdr:row>64</xdr:row>
      <xdr:rowOff>50105</xdr:rowOff>
    </xdr:to>
    <xdr:cxnSp macro="">
      <xdr:nvCxnSpPr>
        <xdr:cNvPr id="249" name="直線コネクタ 248">
          <a:extLst>
            <a:ext uri="{FF2B5EF4-FFF2-40B4-BE49-F238E27FC236}">
              <a16:creationId xmlns:a16="http://schemas.microsoft.com/office/drawing/2014/main" id="{8CBD399E-DFC0-4251-8AF7-519CFE1725D2}"/>
            </a:ext>
          </a:extLst>
        </xdr:cNvPr>
        <xdr:cNvCxnSpPr/>
      </xdr:nvCxnSpPr>
      <xdr:spPr>
        <a:xfrm flipV="1">
          <a:off x="9639300" y="11021122"/>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170999</xdr:rowOff>
    </xdr:from>
    <xdr:to>
      <xdr:col>46</xdr:col>
      <xdr:colOff>38100</xdr:colOff>
      <xdr:row>64</xdr:row>
      <xdr:rowOff>101149</xdr:rowOff>
    </xdr:to>
    <xdr:sp macro="" textlink="">
      <xdr:nvSpPr>
        <xdr:cNvPr id="250" name="楕円 249">
          <a:extLst>
            <a:ext uri="{FF2B5EF4-FFF2-40B4-BE49-F238E27FC236}">
              <a16:creationId xmlns:a16="http://schemas.microsoft.com/office/drawing/2014/main" id="{57D29BFE-8AED-40F5-A6AC-DBA0E6F17483}"/>
            </a:ext>
          </a:extLst>
        </xdr:cNvPr>
        <xdr:cNvSpPr/>
      </xdr:nvSpPr>
      <xdr:spPr>
        <a:xfrm>
          <a:off x="8699500" y="109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50105</xdr:rowOff>
    </xdr:from>
    <xdr:to>
      <xdr:col>50</xdr:col>
      <xdr:colOff>114300</xdr:colOff>
      <xdr:row>64</xdr:row>
      <xdr:rowOff>50349</xdr:rowOff>
    </xdr:to>
    <xdr:cxnSp macro="">
      <xdr:nvCxnSpPr>
        <xdr:cNvPr id="251" name="直線コネクタ 250">
          <a:extLst>
            <a:ext uri="{FF2B5EF4-FFF2-40B4-BE49-F238E27FC236}">
              <a16:creationId xmlns:a16="http://schemas.microsoft.com/office/drawing/2014/main" id="{B8ED97F0-D321-4CF9-A86C-CC080F895D07}"/>
            </a:ext>
          </a:extLst>
        </xdr:cNvPr>
        <xdr:cNvCxnSpPr/>
      </xdr:nvCxnSpPr>
      <xdr:spPr>
        <a:xfrm flipV="1">
          <a:off x="8750300" y="11022905"/>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1053</xdr:rowOff>
    </xdr:from>
    <xdr:to>
      <xdr:col>41</xdr:col>
      <xdr:colOff>101600</xdr:colOff>
      <xdr:row>64</xdr:row>
      <xdr:rowOff>102653</xdr:rowOff>
    </xdr:to>
    <xdr:sp macro="" textlink="">
      <xdr:nvSpPr>
        <xdr:cNvPr id="252" name="楕円 251">
          <a:extLst>
            <a:ext uri="{FF2B5EF4-FFF2-40B4-BE49-F238E27FC236}">
              <a16:creationId xmlns:a16="http://schemas.microsoft.com/office/drawing/2014/main" id="{CE3AF5E8-04E4-4CDA-9EAB-F243F314CB6A}"/>
            </a:ext>
          </a:extLst>
        </xdr:cNvPr>
        <xdr:cNvSpPr/>
      </xdr:nvSpPr>
      <xdr:spPr>
        <a:xfrm>
          <a:off x="7810500" y="109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50349</xdr:rowOff>
    </xdr:from>
    <xdr:to>
      <xdr:col>45</xdr:col>
      <xdr:colOff>177800</xdr:colOff>
      <xdr:row>64</xdr:row>
      <xdr:rowOff>51853</xdr:rowOff>
    </xdr:to>
    <xdr:cxnSp macro="">
      <xdr:nvCxnSpPr>
        <xdr:cNvPr id="253" name="直線コネクタ 252">
          <a:extLst>
            <a:ext uri="{FF2B5EF4-FFF2-40B4-BE49-F238E27FC236}">
              <a16:creationId xmlns:a16="http://schemas.microsoft.com/office/drawing/2014/main" id="{81C7F39A-EB14-4291-A187-E45E09072DE9}"/>
            </a:ext>
          </a:extLst>
        </xdr:cNvPr>
        <xdr:cNvCxnSpPr/>
      </xdr:nvCxnSpPr>
      <xdr:spPr>
        <a:xfrm flipV="1">
          <a:off x="7861300" y="11023149"/>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1949</xdr:rowOff>
    </xdr:from>
    <xdr:to>
      <xdr:col>36</xdr:col>
      <xdr:colOff>165100</xdr:colOff>
      <xdr:row>64</xdr:row>
      <xdr:rowOff>103549</xdr:rowOff>
    </xdr:to>
    <xdr:sp macro="" textlink="">
      <xdr:nvSpPr>
        <xdr:cNvPr id="254" name="楕円 253">
          <a:extLst>
            <a:ext uri="{FF2B5EF4-FFF2-40B4-BE49-F238E27FC236}">
              <a16:creationId xmlns:a16="http://schemas.microsoft.com/office/drawing/2014/main" id="{652A3750-F2B1-4E88-8829-F059C1393A88}"/>
            </a:ext>
          </a:extLst>
        </xdr:cNvPr>
        <xdr:cNvSpPr/>
      </xdr:nvSpPr>
      <xdr:spPr>
        <a:xfrm>
          <a:off x="6921500" y="1097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51853</xdr:rowOff>
    </xdr:from>
    <xdr:to>
      <xdr:col>41</xdr:col>
      <xdr:colOff>50800</xdr:colOff>
      <xdr:row>64</xdr:row>
      <xdr:rowOff>52749</xdr:rowOff>
    </xdr:to>
    <xdr:cxnSp macro="">
      <xdr:nvCxnSpPr>
        <xdr:cNvPr id="255" name="直線コネクタ 254">
          <a:extLst>
            <a:ext uri="{FF2B5EF4-FFF2-40B4-BE49-F238E27FC236}">
              <a16:creationId xmlns:a16="http://schemas.microsoft.com/office/drawing/2014/main" id="{C545E8E2-1DB4-40CA-AD73-8C2EBBABD54F}"/>
            </a:ext>
          </a:extLst>
        </xdr:cNvPr>
        <xdr:cNvCxnSpPr/>
      </xdr:nvCxnSpPr>
      <xdr:spPr>
        <a:xfrm flipV="1">
          <a:off x="6972300" y="11024653"/>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4B327E0-37C9-42C3-A1B0-BE943B69A0DC}"/>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2EB362E-108E-4E9A-B4C0-373B0431F66C}"/>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B7BB537-56DE-46DD-9E62-BDE532006301}"/>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504C4E7-2A5A-445D-B1B7-4D961792B953}"/>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92032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96D18675-F608-4C4B-B837-4D0542203459}"/>
            </a:ext>
          </a:extLst>
        </xdr:cNvPr>
        <xdr:cNvSpPr txBox="1"/>
      </xdr:nvSpPr>
      <xdr:spPr>
        <a:xfrm>
          <a:off x="9359411" y="110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92276</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F8DD685-FEC6-4692-ADAD-034A020D65C2}"/>
            </a:ext>
          </a:extLst>
        </xdr:cNvPr>
        <xdr:cNvSpPr txBox="1"/>
      </xdr:nvSpPr>
      <xdr:spPr>
        <a:xfrm>
          <a:off x="8483111" y="110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93780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4C1E99D5-AFE2-4A43-BE2F-BDED327A7F77}"/>
            </a:ext>
          </a:extLst>
        </xdr:cNvPr>
        <xdr:cNvSpPr txBox="1"/>
      </xdr:nvSpPr>
      <xdr:spPr>
        <a:xfrm>
          <a:off x="7594111" y="110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94676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1CBCF337-FBEE-413C-85D2-DBD04348330F}"/>
            </a:ext>
          </a:extLst>
        </xdr:cNvPr>
        <xdr:cNvSpPr txBox="1"/>
      </xdr:nvSpPr>
      <xdr:spPr>
        <a:xfrm>
          <a:off x="6705111" y="1106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BD54990-B54F-450C-8880-E7681F954C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2E0F0B3-691B-4A5C-8E11-54EC1B6EC8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CB8C021-629E-48CD-A541-F9CC92E383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6532A25-360A-46DC-9258-D3C106930E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6C50F9C-5E4B-4CD5-8910-436162004D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2B5376F-2855-479C-AA25-0D7F250EEB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5897C74-68F0-42F4-A675-9151BC8E68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7CC56E6-C853-43E4-9815-D94EF71221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A4A3F8D-AF93-4AFD-A077-4B97D3F714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7FC711E-5AB2-4D5B-9449-F0BF472CB1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EF6AB04-0E08-4E44-8E46-C9E30841F8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93045E40-CF95-4DC4-939F-8D59486436D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AE5CDC25-FCB5-4B8A-BECD-094400B5B17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FEB5E18A-1727-40BA-98E5-3F7E2B18BDF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27B5E805-519E-4486-81E0-9F7930D1638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CB701FA4-FB1E-424B-A0EF-1626F62037A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EB2B68F9-CAC9-4C2A-96DA-045E77A54C0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DE4A1C27-BAF2-48E1-9DF8-0D4DA416BE2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A482FCCB-91F2-46CA-B9E0-48E994E4BBA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407BF35-F7CC-4E11-8CAF-BA6A02533C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E17C8E5F-276F-4384-AD8F-937C03AB4DB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3B3B9F8-A5DA-47C1-B84A-DA6ECEE941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95262A4D-0FA2-4096-A1E2-C410A88F0B3C}"/>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A38C73A-7F5A-4F6C-BCF8-37AAC03A94C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E0BB163-BCC5-4E7C-96F5-83FA968A5F1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E5636FF-9754-4F50-997F-0F50C587B629}"/>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6DC3CE6A-93F7-4D5D-A468-CDF4638D12BA}"/>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1B08E8E1-E437-48C6-B9DB-BFD3300C5BBA}"/>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1C958E12-75E9-416D-8F53-D641976227B6}"/>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95ED974E-D1EC-47E1-82DE-CFE1CFBDD646}"/>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58DCBC56-E7E6-4B32-B998-733BE4E09621}"/>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DE735CC-E5D2-4236-87B0-EA94D3D85764}"/>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7E4DE0AE-7A8C-4000-8698-C6A2FE6DA208}"/>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F492201-5032-4468-BE03-73B0833516A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EBBE7EB-1795-4DE8-84F1-FE3741C082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AA33A16-C609-44BF-9CC4-2C73215CDB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9FD2260-EC27-4958-9B41-60D1D1530D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076A4FC-A835-4F49-89C9-0747B62D907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302" name="楕円 301">
          <a:extLst>
            <a:ext uri="{FF2B5EF4-FFF2-40B4-BE49-F238E27FC236}">
              <a16:creationId xmlns:a16="http://schemas.microsoft.com/office/drawing/2014/main" id="{5F0F6797-FC8F-4F2F-9457-787FCFCEBCBA}"/>
            </a:ext>
          </a:extLst>
        </xdr:cNvPr>
        <xdr:cNvSpPr/>
      </xdr:nvSpPr>
      <xdr:spPr>
        <a:xfrm>
          <a:off x="4584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14749</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C394E7F1-0ED5-4DC5-9A0F-2D286E691B16}"/>
            </a:ext>
          </a:extLst>
        </xdr:cNvPr>
        <xdr:cNvSpPr txBox="1"/>
      </xdr:nvSpPr>
      <xdr:spPr>
        <a:xfrm>
          <a:off x="4673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145035</xdr:rowOff>
    </xdr:from>
    <xdr:to>
      <xdr:col>20</xdr:col>
      <xdr:colOff>38100</xdr:colOff>
      <xdr:row>80</xdr:row>
      <xdr:rowOff>75185</xdr:rowOff>
    </xdr:to>
    <xdr:sp macro="" textlink="">
      <xdr:nvSpPr>
        <xdr:cNvPr id="304" name="楕円 303">
          <a:extLst>
            <a:ext uri="{FF2B5EF4-FFF2-40B4-BE49-F238E27FC236}">
              <a16:creationId xmlns:a16="http://schemas.microsoft.com/office/drawing/2014/main" id="{5E493008-D9B2-4B0B-A61E-918D822B97C0}"/>
            </a:ext>
          </a:extLst>
        </xdr:cNvPr>
        <xdr:cNvSpPr/>
      </xdr:nvSpPr>
      <xdr:spPr>
        <a:xfrm>
          <a:off x="3746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24385</xdr:rowOff>
    </xdr:from>
    <xdr:to>
      <xdr:col>24</xdr:col>
      <xdr:colOff>63500</xdr:colOff>
      <xdr:row>80</xdr:row>
      <xdr:rowOff>42672</xdr:rowOff>
    </xdr:to>
    <xdr:cxnSp macro="">
      <xdr:nvCxnSpPr>
        <xdr:cNvPr id="305" name="直線コネクタ 304">
          <a:extLst>
            <a:ext uri="{FF2B5EF4-FFF2-40B4-BE49-F238E27FC236}">
              <a16:creationId xmlns:a16="http://schemas.microsoft.com/office/drawing/2014/main" id="{DA798414-2709-45E2-B891-5EFE2D54FAD9}"/>
            </a:ext>
          </a:extLst>
        </xdr:cNvPr>
        <xdr:cNvCxnSpPr/>
      </xdr:nvCxnSpPr>
      <xdr:spPr>
        <a:xfrm>
          <a:off x="3797300" y="137403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140463</xdr:rowOff>
    </xdr:from>
    <xdr:to>
      <xdr:col>15</xdr:col>
      <xdr:colOff>101600</xdr:colOff>
      <xdr:row>80</xdr:row>
      <xdr:rowOff>70613</xdr:rowOff>
    </xdr:to>
    <xdr:sp macro="" textlink="">
      <xdr:nvSpPr>
        <xdr:cNvPr id="306" name="楕円 305">
          <a:extLst>
            <a:ext uri="{FF2B5EF4-FFF2-40B4-BE49-F238E27FC236}">
              <a16:creationId xmlns:a16="http://schemas.microsoft.com/office/drawing/2014/main" id="{C5426C80-F413-4480-8F04-7B8BE8FE3885}"/>
            </a:ext>
          </a:extLst>
        </xdr:cNvPr>
        <xdr:cNvSpPr/>
      </xdr:nvSpPr>
      <xdr:spPr>
        <a:xfrm>
          <a:off x="2857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19813</xdr:rowOff>
    </xdr:from>
    <xdr:to>
      <xdr:col>19</xdr:col>
      <xdr:colOff>177800</xdr:colOff>
      <xdr:row>80</xdr:row>
      <xdr:rowOff>24385</xdr:rowOff>
    </xdr:to>
    <xdr:cxnSp macro="">
      <xdr:nvCxnSpPr>
        <xdr:cNvPr id="307" name="直線コネクタ 306">
          <a:extLst>
            <a:ext uri="{FF2B5EF4-FFF2-40B4-BE49-F238E27FC236}">
              <a16:creationId xmlns:a16="http://schemas.microsoft.com/office/drawing/2014/main" id="{040E9F7B-8CEF-4616-870D-209DDD1A06F0}"/>
            </a:ext>
          </a:extLst>
        </xdr:cNvPr>
        <xdr:cNvCxnSpPr/>
      </xdr:nvCxnSpPr>
      <xdr:spPr>
        <a:xfrm>
          <a:off x="2908300" y="13735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92456</xdr:rowOff>
    </xdr:from>
    <xdr:to>
      <xdr:col>10</xdr:col>
      <xdr:colOff>165100</xdr:colOff>
      <xdr:row>80</xdr:row>
      <xdr:rowOff>22606</xdr:rowOff>
    </xdr:to>
    <xdr:sp macro="" textlink="">
      <xdr:nvSpPr>
        <xdr:cNvPr id="308" name="楕円 307">
          <a:extLst>
            <a:ext uri="{FF2B5EF4-FFF2-40B4-BE49-F238E27FC236}">
              <a16:creationId xmlns:a16="http://schemas.microsoft.com/office/drawing/2014/main" id="{33217A31-7B0A-4AC0-BF6B-7D5AB6481AE4}"/>
            </a:ext>
          </a:extLst>
        </xdr:cNvPr>
        <xdr:cNvSpPr/>
      </xdr:nvSpPr>
      <xdr:spPr>
        <a:xfrm>
          <a:off x="1968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143256</xdr:rowOff>
    </xdr:from>
    <xdr:to>
      <xdr:col>15</xdr:col>
      <xdr:colOff>50800</xdr:colOff>
      <xdr:row>80</xdr:row>
      <xdr:rowOff>19813</xdr:rowOff>
    </xdr:to>
    <xdr:cxnSp macro="">
      <xdr:nvCxnSpPr>
        <xdr:cNvPr id="309" name="直線コネクタ 308">
          <a:extLst>
            <a:ext uri="{FF2B5EF4-FFF2-40B4-BE49-F238E27FC236}">
              <a16:creationId xmlns:a16="http://schemas.microsoft.com/office/drawing/2014/main" id="{C29DDB86-B38E-4462-AC24-E2527478438E}"/>
            </a:ext>
          </a:extLst>
        </xdr:cNvPr>
        <xdr:cNvCxnSpPr/>
      </xdr:nvCxnSpPr>
      <xdr:spPr>
        <a:xfrm>
          <a:off x="2019300" y="136878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44450</xdr:rowOff>
    </xdr:from>
    <xdr:to>
      <xdr:col>6</xdr:col>
      <xdr:colOff>38100</xdr:colOff>
      <xdr:row>79</xdr:row>
      <xdr:rowOff>146050</xdr:rowOff>
    </xdr:to>
    <xdr:sp macro="" textlink="">
      <xdr:nvSpPr>
        <xdr:cNvPr id="310" name="楕円 309">
          <a:extLst>
            <a:ext uri="{FF2B5EF4-FFF2-40B4-BE49-F238E27FC236}">
              <a16:creationId xmlns:a16="http://schemas.microsoft.com/office/drawing/2014/main" id="{C979172E-0666-4D42-86FF-B6A0CB553E06}"/>
            </a:ext>
          </a:extLst>
        </xdr:cNvPr>
        <xdr:cNvSpPr/>
      </xdr:nvSpPr>
      <xdr:spPr>
        <a:xfrm>
          <a:off x="107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95250</xdr:rowOff>
    </xdr:from>
    <xdr:to>
      <xdr:col>10</xdr:col>
      <xdr:colOff>114300</xdr:colOff>
      <xdr:row>79</xdr:row>
      <xdr:rowOff>143256</xdr:rowOff>
    </xdr:to>
    <xdr:cxnSp macro="">
      <xdr:nvCxnSpPr>
        <xdr:cNvPr id="311" name="直線コネクタ 310">
          <a:extLst>
            <a:ext uri="{FF2B5EF4-FFF2-40B4-BE49-F238E27FC236}">
              <a16:creationId xmlns:a16="http://schemas.microsoft.com/office/drawing/2014/main" id="{882C9E1C-55A6-41A3-8BB8-1679B446074A}"/>
            </a:ext>
          </a:extLst>
        </xdr:cNvPr>
        <xdr:cNvCxnSpPr/>
      </xdr:nvCxnSpPr>
      <xdr:spPr>
        <a:xfrm>
          <a:off x="1130300" y="136398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EE4716D4-0DA1-449A-BD53-AD6AB98C84E6}"/>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3105338F-2F8E-40AC-9128-A7F108C2F773}"/>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AB784786-73C0-4331-B061-590C82CA4058}"/>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a:extLst>
            <a:ext uri="{FF2B5EF4-FFF2-40B4-BE49-F238E27FC236}">
              <a16:creationId xmlns:a16="http://schemas.microsoft.com/office/drawing/2014/main" id="{B065F1E4-327D-468E-B8BB-58825353104B}"/>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91712</xdr:rowOff>
    </xdr:from>
    <xdr:ext cx="405111" cy="259045"/>
    <xdr:sp macro="" textlink="">
      <xdr:nvSpPr>
        <xdr:cNvPr id="316" name="n_1mainValue【公営住宅】&#10;有形固定資産減価償却率">
          <a:extLst>
            <a:ext uri="{FF2B5EF4-FFF2-40B4-BE49-F238E27FC236}">
              <a16:creationId xmlns:a16="http://schemas.microsoft.com/office/drawing/2014/main" id="{1EE0AFFF-589A-41C9-A63E-22C702D99A64}"/>
            </a:ext>
          </a:extLst>
        </xdr:cNvPr>
        <xdr:cNvSpPr txBox="1"/>
      </xdr:nvSpPr>
      <xdr:spPr>
        <a:xfrm>
          <a:off x="35820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87140</xdr:rowOff>
    </xdr:from>
    <xdr:ext cx="405111" cy="259045"/>
    <xdr:sp macro="" textlink="">
      <xdr:nvSpPr>
        <xdr:cNvPr id="317" name="n_2mainValue【公営住宅】&#10;有形固定資産減価償却率">
          <a:extLst>
            <a:ext uri="{FF2B5EF4-FFF2-40B4-BE49-F238E27FC236}">
              <a16:creationId xmlns:a16="http://schemas.microsoft.com/office/drawing/2014/main" id="{4603F15A-07ED-43B8-BB58-EFD8F2504E2C}"/>
            </a:ext>
          </a:extLst>
        </xdr:cNvPr>
        <xdr:cNvSpPr txBox="1"/>
      </xdr:nvSpPr>
      <xdr:spPr>
        <a:xfrm>
          <a:off x="2705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39133</xdr:rowOff>
    </xdr:from>
    <xdr:ext cx="405111" cy="259045"/>
    <xdr:sp macro="" textlink="">
      <xdr:nvSpPr>
        <xdr:cNvPr id="318" name="n_3mainValue【公営住宅】&#10;有形固定資産減価償却率">
          <a:extLst>
            <a:ext uri="{FF2B5EF4-FFF2-40B4-BE49-F238E27FC236}">
              <a16:creationId xmlns:a16="http://schemas.microsoft.com/office/drawing/2014/main" id="{11ACFA93-1174-4F62-A236-DF1FD8BEF499}"/>
            </a:ext>
          </a:extLst>
        </xdr:cNvPr>
        <xdr:cNvSpPr txBox="1"/>
      </xdr:nvSpPr>
      <xdr:spPr>
        <a:xfrm>
          <a:off x="1816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162577</xdr:rowOff>
    </xdr:from>
    <xdr:ext cx="405111" cy="259045"/>
    <xdr:sp macro="" textlink="">
      <xdr:nvSpPr>
        <xdr:cNvPr id="319" name="n_4mainValue【公営住宅】&#10;有形固定資産減価償却率">
          <a:extLst>
            <a:ext uri="{FF2B5EF4-FFF2-40B4-BE49-F238E27FC236}">
              <a16:creationId xmlns:a16="http://schemas.microsoft.com/office/drawing/2014/main" id="{B48A231E-C21A-4D40-ADDD-4017B296AD41}"/>
            </a:ext>
          </a:extLst>
        </xdr:cNvPr>
        <xdr:cNvSpPr txBox="1"/>
      </xdr:nvSpPr>
      <xdr:spPr>
        <a:xfrm>
          <a:off x="927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784008-15C0-4931-BDDE-6D62FED7C4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1823C362-9B5A-4C3A-8245-476D942341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2DE1AD9F-0DE1-4D3A-9059-45CAE32DEB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A445DAC-60E2-4570-8754-80654CE707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9712A05-0867-4314-816B-A814991F9B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8A298588-7E5E-4DCB-8270-8723E4383C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520FDEC-92CB-42FB-A982-244B5976A1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0574572-7A47-4E86-9029-CE2C2F307A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194EA17-814D-4B2F-804D-5E9652A4D6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40DC74E-38BA-4B87-90DF-C5A5132AE9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171FA47-ACB3-482E-813F-89E539C9B6C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E22894E6-1ACF-42BA-876C-0C2586BF486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15710F28-82DB-4E53-AF81-19A025DF739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6210685-03CD-4D85-A483-14A727FC6F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9317A0D7-59B0-4610-9D66-6A428C46499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2F2A685B-4882-40FE-9F8A-613AD86ECC2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7F7D9538-A302-4737-A065-038E5904C85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CDDC4FB2-23D4-4327-87A5-4F4638D4793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E57F36E7-5310-48C0-9591-11ABAABDF66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F2BF7D68-5A48-4089-923B-7347443C001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62682FE1-8C51-4300-AFC3-7D65B29F35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903BA28-6608-4C54-8EAA-AB9348767E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D69E15F6-1C58-48AA-ABA3-03B4781D4F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7878768C-E65B-4F91-8E9C-24825A92E4A6}"/>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9CB27B61-A671-4F5C-9E16-21CCD4232FB9}"/>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3FF9FFFF-129C-442B-96B7-AF55A8CDD0D9}"/>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919868F2-DE18-4652-A20E-88769C09CBF5}"/>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C9EA5A2E-65C3-4316-BECA-400FF5873DFE}"/>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E55BC65F-A79A-4BD5-A350-6234F112F272}"/>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5FFFA78D-4A68-487C-82AC-1451D6CDF74F}"/>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D7AA1C63-19B8-4F41-8C64-F5F0051E843A}"/>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1C6CE133-D2AC-466D-A499-1E799547022A}"/>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D04F9B3C-D9BD-4B7F-82C9-27A6A1C42D62}"/>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B253BEB5-E056-4089-A435-7FF14DECF2F4}"/>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04592B2-5CD2-41BB-8F00-21969EE218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70EC7DF-3F21-40A1-9D71-189778D9CA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2301962-429C-4A46-8272-2EDBC87AEE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0937D50-9D25-4AED-A05D-CF7EE7A5F88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74ABB23-5DA6-4E88-ADFB-120E83D646E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61976</xdr:rowOff>
    </xdr:from>
    <xdr:to>
      <xdr:col>55</xdr:col>
      <xdr:colOff>50800</xdr:colOff>
      <xdr:row>84</xdr:row>
      <xdr:rowOff>163576</xdr:rowOff>
    </xdr:to>
    <xdr:sp macro="" textlink="">
      <xdr:nvSpPr>
        <xdr:cNvPr id="359" name="楕円 358">
          <a:extLst>
            <a:ext uri="{FF2B5EF4-FFF2-40B4-BE49-F238E27FC236}">
              <a16:creationId xmlns:a16="http://schemas.microsoft.com/office/drawing/2014/main" id="{B0E53C96-D6A9-4F96-B3D1-07832B83AA58}"/>
            </a:ext>
          </a:extLst>
        </xdr:cNvPr>
        <xdr:cNvSpPr/>
      </xdr:nvSpPr>
      <xdr:spPr>
        <a:xfrm>
          <a:off x="10426700" y="14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40403</xdr:rowOff>
    </xdr:from>
    <xdr:ext cx="469744" cy="259045"/>
    <xdr:sp macro="" textlink="">
      <xdr:nvSpPr>
        <xdr:cNvPr id="360" name="【公営住宅】&#10;一人当たり面積該当値テキスト">
          <a:extLst>
            <a:ext uri="{FF2B5EF4-FFF2-40B4-BE49-F238E27FC236}">
              <a16:creationId xmlns:a16="http://schemas.microsoft.com/office/drawing/2014/main" id="{40F8CF39-250F-48F2-BCEE-D5BCD3B29202}"/>
            </a:ext>
          </a:extLst>
        </xdr:cNvPr>
        <xdr:cNvSpPr txBox="1"/>
      </xdr:nvSpPr>
      <xdr:spPr>
        <a:xfrm>
          <a:off x="10515600" y="1444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59689</xdr:rowOff>
    </xdr:from>
    <xdr:to>
      <xdr:col>50</xdr:col>
      <xdr:colOff>165100</xdr:colOff>
      <xdr:row>84</xdr:row>
      <xdr:rowOff>161289</xdr:rowOff>
    </xdr:to>
    <xdr:sp macro="" textlink="">
      <xdr:nvSpPr>
        <xdr:cNvPr id="361" name="楕円 360">
          <a:extLst>
            <a:ext uri="{FF2B5EF4-FFF2-40B4-BE49-F238E27FC236}">
              <a16:creationId xmlns:a16="http://schemas.microsoft.com/office/drawing/2014/main" id="{392F7CFA-C0BD-46C6-9980-A86EBEB0291E}"/>
            </a:ext>
          </a:extLst>
        </xdr:cNvPr>
        <xdr:cNvSpPr/>
      </xdr:nvSpPr>
      <xdr:spPr>
        <a:xfrm>
          <a:off x="958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110489</xdr:rowOff>
    </xdr:from>
    <xdr:to>
      <xdr:col>55</xdr:col>
      <xdr:colOff>0</xdr:colOff>
      <xdr:row>84</xdr:row>
      <xdr:rowOff>112776</xdr:rowOff>
    </xdr:to>
    <xdr:cxnSp macro="">
      <xdr:nvCxnSpPr>
        <xdr:cNvPr id="362" name="直線コネクタ 361">
          <a:extLst>
            <a:ext uri="{FF2B5EF4-FFF2-40B4-BE49-F238E27FC236}">
              <a16:creationId xmlns:a16="http://schemas.microsoft.com/office/drawing/2014/main" id="{8CAAD9DE-C4FA-45A5-B416-CC2E586FE7BA}"/>
            </a:ext>
          </a:extLst>
        </xdr:cNvPr>
        <xdr:cNvCxnSpPr/>
      </xdr:nvCxnSpPr>
      <xdr:spPr>
        <a:xfrm>
          <a:off x="9639300" y="145122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58165</xdr:rowOff>
    </xdr:from>
    <xdr:to>
      <xdr:col>46</xdr:col>
      <xdr:colOff>38100</xdr:colOff>
      <xdr:row>84</xdr:row>
      <xdr:rowOff>159765</xdr:rowOff>
    </xdr:to>
    <xdr:sp macro="" textlink="">
      <xdr:nvSpPr>
        <xdr:cNvPr id="363" name="楕円 362">
          <a:extLst>
            <a:ext uri="{FF2B5EF4-FFF2-40B4-BE49-F238E27FC236}">
              <a16:creationId xmlns:a16="http://schemas.microsoft.com/office/drawing/2014/main" id="{E8EF434D-AB8B-4000-828D-CC9C66A7D2DA}"/>
            </a:ext>
          </a:extLst>
        </xdr:cNvPr>
        <xdr:cNvSpPr/>
      </xdr:nvSpPr>
      <xdr:spPr>
        <a:xfrm>
          <a:off x="8699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108965</xdr:rowOff>
    </xdr:from>
    <xdr:to>
      <xdr:col>50</xdr:col>
      <xdr:colOff>114300</xdr:colOff>
      <xdr:row>84</xdr:row>
      <xdr:rowOff>110489</xdr:rowOff>
    </xdr:to>
    <xdr:cxnSp macro="">
      <xdr:nvCxnSpPr>
        <xdr:cNvPr id="364" name="直線コネクタ 363">
          <a:extLst>
            <a:ext uri="{FF2B5EF4-FFF2-40B4-BE49-F238E27FC236}">
              <a16:creationId xmlns:a16="http://schemas.microsoft.com/office/drawing/2014/main" id="{3325524E-D90C-4ED5-9804-23155AB566E2}"/>
            </a:ext>
          </a:extLst>
        </xdr:cNvPr>
        <xdr:cNvCxnSpPr/>
      </xdr:nvCxnSpPr>
      <xdr:spPr>
        <a:xfrm>
          <a:off x="8750300" y="145107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53594</xdr:rowOff>
    </xdr:from>
    <xdr:to>
      <xdr:col>41</xdr:col>
      <xdr:colOff>101600</xdr:colOff>
      <xdr:row>84</xdr:row>
      <xdr:rowOff>155194</xdr:rowOff>
    </xdr:to>
    <xdr:sp macro="" textlink="">
      <xdr:nvSpPr>
        <xdr:cNvPr id="365" name="楕円 364">
          <a:extLst>
            <a:ext uri="{FF2B5EF4-FFF2-40B4-BE49-F238E27FC236}">
              <a16:creationId xmlns:a16="http://schemas.microsoft.com/office/drawing/2014/main" id="{687EB901-E63D-4E05-966B-AD08FA39994C}"/>
            </a:ext>
          </a:extLst>
        </xdr:cNvPr>
        <xdr:cNvSpPr/>
      </xdr:nvSpPr>
      <xdr:spPr>
        <a:xfrm>
          <a:off x="7810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104394</xdr:rowOff>
    </xdr:from>
    <xdr:to>
      <xdr:col>45</xdr:col>
      <xdr:colOff>177800</xdr:colOff>
      <xdr:row>84</xdr:row>
      <xdr:rowOff>108965</xdr:rowOff>
    </xdr:to>
    <xdr:cxnSp macro="">
      <xdr:nvCxnSpPr>
        <xdr:cNvPr id="366" name="直線コネクタ 365">
          <a:extLst>
            <a:ext uri="{FF2B5EF4-FFF2-40B4-BE49-F238E27FC236}">
              <a16:creationId xmlns:a16="http://schemas.microsoft.com/office/drawing/2014/main" id="{24544E47-1220-40CE-8C8C-841B8D406215}"/>
            </a:ext>
          </a:extLst>
        </xdr:cNvPr>
        <xdr:cNvCxnSpPr/>
      </xdr:nvCxnSpPr>
      <xdr:spPr>
        <a:xfrm>
          <a:off x="7861300" y="145061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52070</xdr:rowOff>
    </xdr:from>
    <xdr:to>
      <xdr:col>36</xdr:col>
      <xdr:colOff>165100</xdr:colOff>
      <xdr:row>84</xdr:row>
      <xdr:rowOff>153670</xdr:rowOff>
    </xdr:to>
    <xdr:sp macro="" textlink="">
      <xdr:nvSpPr>
        <xdr:cNvPr id="367" name="楕円 366">
          <a:extLst>
            <a:ext uri="{FF2B5EF4-FFF2-40B4-BE49-F238E27FC236}">
              <a16:creationId xmlns:a16="http://schemas.microsoft.com/office/drawing/2014/main" id="{346F8E27-D59C-4D72-A3CA-F8844781421E}"/>
            </a:ext>
          </a:extLst>
        </xdr:cNvPr>
        <xdr:cNvSpPr/>
      </xdr:nvSpPr>
      <xdr:spPr>
        <a:xfrm>
          <a:off x="6921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102870</xdr:rowOff>
    </xdr:from>
    <xdr:to>
      <xdr:col>41</xdr:col>
      <xdr:colOff>50800</xdr:colOff>
      <xdr:row>84</xdr:row>
      <xdr:rowOff>104394</xdr:rowOff>
    </xdr:to>
    <xdr:cxnSp macro="">
      <xdr:nvCxnSpPr>
        <xdr:cNvPr id="368" name="直線コネクタ 367">
          <a:extLst>
            <a:ext uri="{FF2B5EF4-FFF2-40B4-BE49-F238E27FC236}">
              <a16:creationId xmlns:a16="http://schemas.microsoft.com/office/drawing/2014/main" id="{81507E4B-12D5-4811-84E1-3D33753066C0}"/>
            </a:ext>
          </a:extLst>
        </xdr:cNvPr>
        <xdr:cNvCxnSpPr/>
      </xdr:nvCxnSpPr>
      <xdr:spPr>
        <a:xfrm>
          <a:off x="6972300" y="145046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3FF7ECF6-C017-4D93-9F1C-F0CDDBE1E330}"/>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DDF7A7EE-D0DA-4D74-AAD8-724CE9ED389E}"/>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F870F761-2580-406B-AA66-ABFED1D5FC0A}"/>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A031003F-FADC-4679-9623-92E02E5D21A7}"/>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152416</xdr:rowOff>
    </xdr:from>
    <xdr:ext cx="469744" cy="259045"/>
    <xdr:sp macro="" textlink="">
      <xdr:nvSpPr>
        <xdr:cNvPr id="373" name="n_1mainValue【公営住宅】&#10;一人当たり面積">
          <a:extLst>
            <a:ext uri="{FF2B5EF4-FFF2-40B4-BE49-F238E27FC236}">
              <a16:creationId xmlns:a16="http://schemas.microsoft.com/office/drawing/2014/main" id="{082E4B44-FCDE-4B3E-AEAD-12DFED753660}"/>
            </a:ext>
          </a:extLst>
        </xdr:cNvPr>
        <xdr:cNvSpPr txBox="1"/>
      </xdr:nvSpPr>
      <xdr:spPr>
        <a:xfrm>
          <a:off x="93917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150892</xdr:rowOff>
    </xdr:from>
    <xdr:ext cx="469744" cy="259045"/>
    <xdr:sp macro="" textlink="">
      <xdr:nvSpPr>
        <xdr:cNvPr id="374" name="n_2mainValue【公営住宅】&#10;一人当たり面積">
          <a:extLst>
            <a:ext uri="{FF2B5EF4-FFF2-40B4-BE49-F238E27FC236}">
              <a16:creationId xmlns:a16="http://schemas.microsoft.com/office/drawing/2014/main" id="{874BAC4D-A67C-449B-BD7D-3C6A53A28D5A}"/>
            </a:ext>
          </a:extLst>
        </xdr:cNvPr>
        <xdr:cNvSpPr txBox="1"/>
      </xdr:nvSpPr>
      <xdr:spPr>
        <a:xfrm>
          <a:off x="8515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146321</xdr:rowOff>
    </xdr:from>
    <xdr:ext cx="469744" cy="259045"/>
    <xdr:sp macro="" textlink="">
      <xdr:nvSpPr>
        <xdr:cNvPr id="375" name="n_3mainValue【公営住宅】&#10;一人当たり面積">
          <a:extLst>
            <a:ext uri="{FF2B5EF4-FFF2-40B4-BE49-F238E27FC236}">
              <a16:creationId xmlns:a16="http://schemas.microsoft.com/office/drawing/2014/main" id="{7363D548-A7A7-448A-A72C-393C316BB06B}"/>
            </a:ext>
          </a:extLst>
        </xdr:cNvPr>
        <xdr:cNvSpPr txBox="1"/>
      </xdr:nvSpPr>
      <xdr:spPr>
        <a:xfrm>
          <a:off x="7626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144797</xdr:rowOff>
    </xdr:from>
    <xdr:ext cx="469744" cy="259045"/>
    <xdr:sp macro="" textlink="">
      <xdr:nvSpPr>
        <xdr:cNvPr id="376" name="n_4mainValue【公営住宅】&#10;一人当たり面積">
          <a:extLst>
            <a:ext uri="{FF2B5EF4-FFF2-40B4-BE49-F238E27FC236}">
              <a16:creationId xmlns:a16="http://schemas.microsoft.com/office/drawing/2014/main" id="{D0089787-FD72-48D8-8EC3-53A6C9B26BB8}"/>
            </a:ext>
          </a:extLst>
        </xdr:cNvPr>
        <xdr:cNvSpPr txBox="1"/>
      </xdr:nvSpPr>
      <xdr:spPr>
        <a:xfrm>
          <a:off x="6737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B414E3B-68AB-4CB2-91E3-785D18DE3D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6A266620-A574-4B63-B111-5CA59EFECC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FED30C6-6E2A-4C5B-8FF8-5C52696528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251F415-FAEE-4241-95BE-623CA92D1A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7532E8A8-EC54-424C-9606-8D8975FF3D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DA79879-A088-49DD-8011-B9064E2919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AB4E9BD-532B-4EE8-98D2-79B7A2411D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5D64658-BA04-49C7-9B2A-81CB358174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177C8B4B-2DE8-4778-B3BA-4D69D79E08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43DEE4BD-4AC5-4AF7-A21C-BD4B274F76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5F33612B-086E-43EB-8C46-D40FB8E724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4CA3F17C-A9C4-4576-8BCC-5011E10C92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7FACF993-D192-4467-9AA1-9A5D96F6F6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374651A8-7F97-4052-A38D-47A3DFCD80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1D09CF85-5E96-48B3-921D-7A07C20BDE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7A207C86-E595-4098-A320-636B5C8B52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1A1896C-AF28-4E1C-83D4-9114E2C730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2C71C6D-559F-4979-88C7-17C7CB8A7D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AC4B736-00C9-4990-BED3-3DA67E8E4A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CD62FE3-EE4A-4FFB-A1D6-824C835F7B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9BDC8B3-724C-4296-965C-7D16C13114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C732483-6064-4435-B749-5A0CA6222D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3FBDD154-58E9-4FBB-BAC5-579F06D3AF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382CB40-B635-4E97-9367-791BC37D71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96ABB896-D375-4690-9125-008953F3B0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5BA8D52-4F98-435E-B0CF-E82F2883EA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6A988D47-BB2B-4B69-804D-8B28A262491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D7FF972-4D3A-4A36-B677-1F252365773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3DFBBCB-004B-4A61-9680-4B8F3DE64D9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6FFBEA1E-361C-4ECB-98F6-7B016474287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37B57F0F-37D7-49D8-8EB0-33D4CDF29D8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BC8C779D-B115-4AFB-9AD8-32E9620625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B4CF1EC7-E346-415E-A9EE-69DD463975B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7519D27-BF9A-4F52-B9D4-FDC2AB339A5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9FB3ED9C-86DA-4722-985B-4653961353F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386A99D5-5F19-45BF-B4F9-0F77FE8EDBF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DA8A8BCF-F75A-4E35-88DC-B15BDC357CD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389BE924-9CC0-4ECE-8A58-4A0A8E2D0A3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3840F003-6008-41B3-95B6-D923F9E2B4D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F8A1FF16-2825-493A-BFD3-896F020B5E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90155230-F478-4A8E-98CB-28BA9875BB79}"/>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840265C8-48E1-4877-A57E-6929E8567A39}"/>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89B11AC7-96F1-43A4-BF54-AB8D17097F16}"/>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98C45C8E-3D13-4E8F-9E4D-4E755955D89C}"/>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DAC8E995-D5CB-483F-A77C-5A64E315926D}"/>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1215E5DD-3DD0-4B78-AC1D-BF55C0A2039A}"/>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8D21272D-33C5-432D-8505-3F4B7F92ADA1}"/>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3C609835-1508-484C-B6CF-F148D718D5F1}"/>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D8620F7F-D110-4B21-8C5F-EEC3A56043D5}"/>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3CE64CC9-8E5E-4F2C-8CB1-9C21D885B7D4}"/>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4BEEB97F-B3F6-4CA6-BCB6-961DFB00E497}"/>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C780FA8-A7C0-49CC-928F-70BFC0730E7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805F03C-42FA-4FEA-92AD-3AB4BEC661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48D1B2A-CC00-4001-997B-1DC5ECE176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99C6115-64D3-4979-B9C4-02F2010604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60D62AD-7A3C-447B-988F-08B59EDDD1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433" name="楕円 432">
          <a:extLst>
            <a:ext uri="{FF2B5EF4-FFF2-40B4-BE49-F238E27FC236}">
              <a16:creationId xmlns:a16="http://schemas.microsoft.com/office/drawing/2014/main" id="{78D2FB19-6632-4D1C-B973-E0BEA86A5418}"/>
            </a:ext>
          </a:extLst>
        </xdr:cNvPr>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46DCB468-DD2A-44C7-B467-89BE2FBF10E6}"/>
            </a:ext>
          </a:extLst>
        </xdr:cNvPr>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113030</xdr:rowOff>
    </xdr:from>
    <xdr:to>
      <xdr:col>81</xdr:col>
      <xdr:colOff>101600</xdr:colOff>
      <xdr:row>39</xdr:row>
      <xdr:rowOff>43180</xdr:rowOff>
    </xdr:to>
    <xdr:sp macro="" textlink="">
      <xdr:nvSpPr>
        <xdr:cNvPr id="435" name="楕円 434">
          <a:extLst>
            <a:ext uri="{FF2B5EF4-FFF2-40B4-BE49-F238E27FC236}">
              <a16:creationId xmlns:a16="http://schemas.microsoft.com/office/drawing/2014/main" id="{F293F6EE-F4DF-4BD5-9342-BCD47CC2B501}"/>
            </a:ext>
          </a:extLst>
        </xdr:cNvPr>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163830</xdr:rowOff>
    </xdr:from>
    <xdr:to>
      <xdr:col>85</xdr:col>
      <xdr:colOff>127000</xdr:colOff>
      <xdr:row>39</xdr:row>
      <xdr:rowOff>5715</xdr:rowOff>
    </xdr:to>
    <xdr:cxnSp macro="">
      <xdr:nvCxnSpPr>
        <xdr:cNvPr id="436" name="直線コネクタ 435">
          <a:extLst>
            <a:ext uri="{FF2B5EF4-FFF2-40B4-BE49-F238E27FC236}">
              <a16:creationId xmlns:a16="http://schemas.microsoft.com/office/drawing/2014/main" id="{F4C4875C-35ED-43E8-B20C-58073AA7676D}"/>
            </a:ext>
          </a:extLst>
        </xdr:cNvPr>
        <xdr:cNvCxnSpPr/>
      </xdr:nvCxnSpPr>
      <xdr:spPr>
        <a:xfrm>
          <a:off x="15481300" y="66789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437" name="楕円 436">
          <a:extLst>
            <a:ext uri="{FF2B5EF4-FFF2-40B4-BE49-F238E27FC236}">
              <a16:creationId xmlns:a16="http://schemas.microsoft.com/office/drawing/2014/main" id="{079A561C-2C28-4FAF-89E1-0BC318112208}"/>
            </a:ext>
          </a:extLst>
        </xdr:cNvPr>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38</xdr:row>
      <xdr:rowOff>163830</xdr:rowOff>
    </xdr:to>
    <xdr:cxnSp macro="">
      <xdr:nvCxnSpPr>
        <xdr:cNvPr id="438" name="直線コネクタ 437">
          <a:extLst>
            <a:ext uri="{FF2B5EF4-FFF2-40B4-BE49-F238E27FC236}">
              <a16:creationId xmlns:a16="http://schemas.microsoft.com/office/drawing/2014/main" id="{D67A0DCD-2F17-486C-A34C-673E95400F8D}"/>
            </a:ext>
          </a:extLst>
        </xdr:cNvPr>
        <xdr:cNvCxnSpPr/>
      </xdr:nvCxnSpPr>
      <xdr:spPr>
        <a:xfrm>
          <a:off x="14592300" y="66427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34925</xdr:rowOff>
    </xdr:from>
    <xdr:to>
      <xdr:col>72</xdr:col>
      <xdr:colOff>38100</xdr:colOff>
      <xdr:row>38</xdr:row>
      <xdr:rowOff>136525</xdr:rowOff>
    </xdr:to>
    <xdr:sp macro="" textlink="">
      <xdr:nvSpPr>
        <xdr:cNvPr id="439" name="楕円 438">
          <a:extLst>
            <a:ext uri="{FF2B5EF4-FFF2-40B4-BE49-F238E27FC236}">
              <a16:creationId xmlns:a16="http://schemas.microsoft.com/office/drawing/2014/main" id="{4155FCE3-AF62-48B3-ACE3-64BF6E08AEAB}"/>
            </a:ext>
          </a:extLst>
        </xdr:cNvPr>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85725</xdr:rowOff>
    </xdr:from>
    <xdr:to>
      <xdr:col>76</xdr:col>
      <xdr:colOff>114300</xdr:colOff>
      <xdr:row>38</xdr:row>
      <xdr:rowOff>127635</xdr:rowOff>
    </xdr:to>
    <xdr:cxnSp macro="">
      <xdr:nvCxnSpPr>
        <xdr:cNvPr id="440" name="直線コネクタ 439">
          <a:extLst>
            <a:ext uri="{FF2B5EF4-FFF2-40B4-BE49-F238E27FC236}">
              <a16:creationId xmlns:a16="http://schemas.microsoft.com/office/drawing/2014/main" id="{B21DFFCA-0F5C-4658-BE60-3F0B4229D8BE}"/>
            </a:ext>
          </a:extLst>
        </xdr:cNvPr>
        <xdr:cNvCxnSpPr/>
      </xdr:nvCxnSpPr>
      <xdr:spPr>
        <a:xfrm>
          <a:off x="13703300" y="66008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xdr:rowOff>
    </xdr:from>
    <xdr:to>
      <xdr:col>67</xdr:col>
      <xdr:colOff>101600</xdr:colOff>
      <xdr:row>38</xdr:row>
      <xdr:rowOff>104140</xdr:rowOff>
    </xdr:to>
    <xdr:sp macro="" textlink="">
      <xdr:nvSpPr>
        <xdr:cNvPr id="441" name="楕円 440">
          <a:extLst>
            <a:ext uri="{FF2B5EF4-FFF2-40B4-BE49-F238E27FC236}">
              <a16:creationId xmlns:a16="http://schemas.microsoft.com/office/drawing/2014/main" id="{EE1CCD74-4574-4A0E-AFA9-054FED6943BB}"/>
            </a:ext>
          </a:extLst>
        </xdr:cNvPr>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53340</xdr:rowOff>
    </xdr:from>
    <xdr:to>
      <xdr:col>71</xdr:col>
      <xdr:colOff>177800</xdr:colOff>
      <xdr:row>38</xdr:row>
      <xdr:rowOff>85725</xdr:rowOff>
    </xdr:to>
    <xdr:cxnSp macro="">
      <xdr:nvCxnSpPr>
        <xdr:cNvPr id="442" name="直線コネクタ 441">
          <a:extLst>
            <a:ext uri="{FF2B5EF4-FFF2-40B4-BE49-F238E27FC236}">
              <a16:creationId xmlns:a16="http://schemas.microsoft.com/office/drawing/2014/main" id="{6024BE99-5BD4-41EB-945C-3F6A602B0E91}"/>
            </a:ext>
          </a:extLst>
        </xdr:cNvPr>
        <xdr:cNvCxnSpPr/>
      </xdr:nvCxnSpPr>
      <xdr:spPr>
        <a:xfrm>
          <a:off x="12814300" y="6568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9B48EF65-E073-4FEE-B0E4-918CE9C330D5}"/>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72351F49-3332-408D-8CF5-48005339436D}"/>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8DC7E68A-5066-425C-A76C-726A94FA4BEF}"/>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6167D838-6A1B-4A2C-8F68-78162264FDEE}"/>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34307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9831555A-899D-480E-8D46-50110A161C44}"/>
            </a:ext>
          </a:extLst>
        </xdr:cNvPr>
        <xdr:cNvSpPr txBox="1"/>
      </xdr:nvSpPr>
      <xdr:spPr>
        <a:xfrm>
          <a:off x="15266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A67F6245-0858-4A6B-A1C7-FCB665183A1F}"/>
            </a:ext>
          </a:extLst>
        </xdr:cNvPr>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2583B665-6088-419D-882A-F3CA10681DCB}"/>
            </a:ext>
          </a:extLst>
        </xdr:cNvPr>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95267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28361D69-63F9-4932-920E-96E11FA5F79B}"/>
            </a:ext>
          </a:extLst>
        </xdr:cNvPr>
        <xdr:cNvSpPr txBox="1"/>
      </xdr:nvSpPr>
      <xdr:spPr>
        <a:xfrm>
          <a:off x="12611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CF6E0E6D-F95D-4E43-9448-5F1810AEB01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10C10155-36BF-48F6-9D1D-0D6420BD86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F26CE6FE-203F-4EE7-B628-8021C2BC32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15C8FF43-B366-4F94-B08A-3ED5D91D767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17E28EF-AA71-44FF-8F3D-1F8FCADA9B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EE774CD-F9BA-4C80-B9B4-C800B2598C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98E66E12-F0AC-453A-9C31-33520FE5E7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19727716-91AF-4FDA-9177-43C9A553A8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386671E-9168-469D-AE93-51F8EA86DA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610FC00F-77FC-4B85-87C4-095A9A4F018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57D18280-D54D-4B46-BE57-73421FE1CA4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7EE8D235-2718-44E6-8F53-A27B9868A1D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DC371137-C8EF-472F-8D72-8F9BEE0C3BB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FA22B20C-8437-42E9-AD81-2DC3DD43189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5193390-5BCE-4E99-AE0F-81DF6B56953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B292B739-B3A5-4BC2-90E1-FCCA636757D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DB8C1D70-4E44-47FB-89AC-9B8B5D42DA5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98B64D25-4C1F-49EB-B201-C6ED4DE8571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7FFEB507-874E-4F86-8BE5-4AED7964243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B53DE53E-20AE-487D-9E6C-64EC1F321FB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F2CCB318-8336-41F5-AE0E-EAC3490EA6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AA2269B3-73AD-4232-8B1B-57A6CD8C776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B5905E84-0E85-4E0E-81C2-D0A70F0331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81D9FD02-77A0-41A5-A12D-F21AA8C46BC9}"/>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EA2071CF-5171-4DA2-A382-DA9B6F33ABDF}"/>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C61FB66D-5BA9-4E9F-8619-562B5F995B3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65CCADA5-E4B4-4984-919B-DE6DC9E244AB}"/>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FBEFBB40-343C-420C-814F-8E9D994C4CBD}"/>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ABB2F40-E2AA-4DAF-9C4B-42B9435C8E41}"/>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FF662C5C-71AA-4D06-B5E2-C0064C711A9D}"/>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29527D80-1F9E-4459-9A88-AF5A0A294556}"/>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EEF157E7-223C-4C91-8A74-DFDBD2635F7D}"/>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E2FF3EFA-D9E1-4F65-AFED-8589C4D2DB82}"/>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839C8772-F9F6-43AD-880C-C3E397607956}"/>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4606573-2429-4008-BCF9-7B4E0049CD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9DFE535-2CA8-41F2-A4E3-F1ACCA06BB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787FC36-B5C5-4912-99E9-EC58A0BB89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A069DF0-3DBC-4B28-8FFB-843A749C92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03AD77A-A3A9-4C4F-8F92-F6DFF435DD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139700</xdr:rowOff>
    </xdr:from>
    <xdr:to>
      <xdr:col>116</xdr:col>
      <xdr:colOff>114300</xdr:colOff>
      <xdr:row>36</xdr:row>
      <xdr:rowOff>69850</xdr:rowOff>
    </xdr:to>
    <xdr:sp macro="" textlink="">
      <xdr:nvSpPr>
        <xdr:cNvPr id="490" name="楕円 489">
          <a:extLst>
            <a:ext uri="{FF2B5EF4-FFF2-40B4-BE49-F238E27FC236}">
              <a16:creationId xmlns:a16="http://schemas.microsoft.com/office/drawing/2014/main" id="{AD596D93-6DF6-40CE-A2D2-9A292ABD03CC}"/>
            </a:ext>
          </a:extLst>
        </xdr:cNvPr>
        <xdr:cNvSpPr/>
      </xdr:nvSpPr>
      <xdr:spPr>
        <a:xfrm>
          <a:off x="22110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162577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6A2650D-C2DA-48AC-962C-7ADD105ABAFC}"/>
            </a:ext>
          </a:extLst>
        </xdr:cNvPr>
        <xdr:cNvSpPr txBox="1"/>
      </xdr:nvSpPr>
      <xdr:spPr>
        <a:xfrm>
          <a:off x="221996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139700</xdr:rowOff>
    </xdr:from>
    <xdr:to>
      <xdr:col>112</xdr:col>
      <xdr:colOff>38100</xdr:colOff>
      <xdr:row>36</xdr:row>
      <xdr:rowOff>69850</xdr:rowOff>
    </xdr:to>
    <xdr:sp macro="" textlink="">
      <xdr:nvSpPr>
        <xdr:cNvPr id="492" name="楕円 491">
          <a:extLst>
            <a:ext uri="{FF2B5EF4-FFF2-40B4-BE49-F238E27FC236}">
              <a16:creationId xmlns:a16="http://schemas.microsoft.com/office/drawing/2014/main" id="{D3FB9BDD-6362-467C-A37D-E419C1EBAFE3}"/>
            </a:ext>
          </a:extLst>
        </xdr:cNvPr>
        <xdr:cNvSpPr/>
      </xdr:nvSpPr>
      <xdr:spPr>
        <a:xfrm>
          <a:off x="2127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19050</xdr:rowOff>
    </xdr:from>
    <xdr:to>
      <xdr:col>116</xdr:col>
      <xdr:colOff>63500</xdr:colOff>
      <xdr:row>36</xdr:row>
      <xdr:rowOff>19050</xdr:rowOff>
    </xdr:to>
    <xdr:cxnSp macro="">
      <xdr:nvCxnSpPr>
        <xdr:cNvPr id="493" name="直線コネクタ 492">
          <a:extLst>
            <a:ext uri="{FF2B5EF4-FFF2-40B4-BE49-F238E27FC236}">
              <a16:creationId xmlns:a16="http://schemas.microsoft.com/office/drawing/2014/main" id="{2EDF75C2-9C5F-4468-A831-83DA97289D02}"/>
            </a:ext>
          </a:extLst>
        </xdr:cNvPr>
        <xdr:cNvCxnSpPr/>
      </xdr:nvCxnSpPr>
      <xdr:spPr>
        <a:xfrm>
          <a:off x="21323300" y="619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135890</xdr:rowOff>
    </xdr:from>
    <xdr:to>
      <xdr:col>107</xdr:col>
      <xdr:colOff>101600</xdr:colOff>
      <xdr:row>36</xdr:row>
      <xdr:rowOff>66040</xdr:rowOff>
    </xdr:to>
    <xdr:sp macro="" textlink="">
      <xdr:nvSpPr>
        <xdr:cNvPr id="494" name="楕円 493">
          <a:extLst>
            <a:ext uri="{FF2B5EF4-FFF2-40B4-BE49-F238E27FC236}">
              <a16:creationId xmlns:a16="http://schemas.microsoft.com/office/drawing/2014/main" id="{01B97E48-4E99-4099-849F-2C37AEDF7D3E}"/>
            </a:ext>
          </a:extLst>
        </xdr:cNvPr>
        <xdr:cNvSpPr/>
      </xdr:nvSpPr>
      <xdr:spPr>
        <a:xfrm>
          <a:off x="20383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15240</xdr:rowOff>
    </xdr:from>
    <xdr:to>
      <xdr:col>111</xdr:col>
      <xdr:colOff>177800</xdr:colOff>
      <xdr:row>36</xdr:row>
      <xdr:rowOff>19050</xdr:rowOff>
    </xdr:to>
    <xdr:cxnSp macro="">
      <xdr:nvCxnSpPr>
        <xdr:cNvPr id="495" name="直線コネクタ 494">
          <a:extLst>
            <a:ext uri="{FF2B5EF4-FFF2-40B4-BE49-F238E27FC236}">
              <a16:creationId xmlns:a16="http://schemas.microsoft.com/office/drawing/2014/main" id="{CE7DD238-CDB6-4DCC-8E4E-6D3F9011269D}"/>
            </a:ext>
          </a:extLst>
        </xdr:cNvPr>
        <xdr:cNvCxnSpPr/>
      </xdr:nvCxnSpPr>
      <xdr:spPr>
        <a:xfrm>
          <a:off x="20434300" y="6187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124460</xdr:rowOff>
    </xdr:from>
    <xdr:to>
      <xdr:col>102</xdr:col>
      <xdr:colOff>165100</xdr:colOff>
      <xdr:row>36</xdr:row>
      <xdr:rowOff>54610</xdr:rowOff>
    </xdr:to>
    <xdr:sp macro="" textlink="">
      <xdr:nvSpPr>
        <xdr:cNvPr id="496" name="楕円 495">
          <a:extLst>
            <a:ext uri="{FF2B5EF4-FFF2-40B4-BE49-F238E27FC236}">
              <a16:creationId xmlns:a16="http://schemas.microsoft.com/office/drawing/2014/main" id="{7AB243CA-D198-4BB1-B074-062F20343581}"/>
            </a:ext>
          </a:extLst>
        </xdr:cNvPr>
        <xdr:cNvSpPr/>
      </xdr:nvSpPr>
      <xdr:spPr>
        <a:xfrm>
          <a:off x="19494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3810</xdr:rowOff>
    </xdr:from>
    <xdr:to>
      <xdr:col>107</xdr:col>
      <xdr:colOff>50800</xdr:colOff>
      <xdr:row>36</xdr:row>
      <xdr:rowOff>15240</xdr:rowOff>
    </xdr:to>
    <xdr:cxnSp macro="">
      <xdr:nvCxnSpPr>
        <xdr:cNvPr id="497" name="直線コネクタ 496">
          <a:extLst>
            <a:ext uri="{FF2B5EF4-FFF2-40B4-BE49-F238E27FC236}">
              <a16:creationId xmlns:a16="http://schemas.microsoft.com/office/drawing/2014/main" id="{519A0FF8-0C25-40E1-A061-5B6B254B8935}"/>
            </a:ext>
          </a:extLst>
        </xdr:cNvPr>
        <xdr:cNvCxnSpPr/>
      </xdr:nvCxnSpPr>
      <xdr:spPr>
        <a:xfrm>
          <a:off x="19545300" y="6176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116840</xdr:rowOff>
    </xdr:from>
    <xdr:to>
      <xdr:col>98</xdr:col>
      <xdr:colOff>38100</xdr:colOff>
      <xdr:row>36</xdr:row>
      <xdr:rowOff>46990</xdr:rowOff>
    </xdr:to>
    <xdr:sp macro="" textlink="">
      <xdr:nvSpPr>
        <xdr:cNvPr id="498" name="楕円 497">
          <a:extLst>
            <a:ext uri="{FF2B5EF4-FFF2-40B4-BE49-F238E27FC236}">
              <a16:creationId xmlns:a16="http://schemas.microsoft.com/office/drawing/2014/main" id="{1240D0B9-0708-45E5-B152-76F19BA78410}"/>
            </a:ext>
          </a:extLst>
        </xdr:cNvPr>
        <xdr:cNvSpPr/>
      </xdr:nvSpPr>
      <xdr:spPr>
        <a:xfrm>
          <a:off x="18605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167640</xdr:rowOff>
    </xdr:from>
    <xdr:to>
      <xdr:col>102</xdr:col>
      <xdr:colOff>114300</xdr:colOff>
      <xdr:row>36</xdr:row>
      <xdr:rowOff>3810</xdr:rowOff>
    </xdr:to>
    <xdr:cxnSp macro="">
      <xdr:nvCxnSpPr>
        <xdr:cNvPr id="499" name="直線コネクタ 498">
          <a:extLst>
            <a:ext uri="{FF2B5EF4-FFF2-40B4-BE49-F238E27FC236}">
              <a16:creationId xmlns:a16="http://schemas.microsoft.com/office/drawing/2014/main" id="{BF887F79-CB7B-43BB-9A32-4BC043ABBA81}"/>
            </a:ext>
          </a:extLst>
        </xdr:cNvPr>
        <xdr:cNvCxnSpPr/>
      </xdr:nvCxnSpPr>
      <xdr:spPr>
        <a:xfrm>
          <a:off x="18656300" y="6168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AB925FEF-E682-40A4-94CA-B32B67F41E56}"/>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C86412A5-CA68-43BB-B61F-D80C367F5EA3}"/>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A8187781-5E0A-4509-BB28-034FCA039D61}"/>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CF355144-4F57-48B2-B6A9-A39870A6517E}"/>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86377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B3D5F72B-A110-4192-9DFA-2C97F8AA901E}"/>
            </a:ext>
          </a:extLst>
        </xdr:cNvPr>
        <xdr:cNvSpPr txBox="1"/>
      </xdr:nvSpPr>
      <xdr:spPr>
        <a:xfrm>
          <a:off x="210757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82567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F27E9475-DC08-49DE-8532-C7EB195CE7DB}"/>
            </a:ext>
          </a:extLst>
        </xdr:cNvPr>
        <xdr:cNvSpPr txBox="1"/>
      </xdr:nvSpPr>
      <xdr:spPr>
        <a:xfrm>
          <a:off x="2019942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71137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93A2125-D5AD-4C02-8803-DBA6D0AA9D22}"/>
            </a:ext>
          </a:extLst>
        </xdr:cNvPr>
        <xdr:cNvSpPr txBox="1"/>
      </xdr:nvSpPr>
      <xdr:spPr>
        <a:xfrm>
          <a:off x="19310427"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63517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2D4D1548-F024-4EFB-A180-F7FF2AAE5ED7}"/>
            </a:ext>
          </a:extLst>
        </xdr:cNvPr>
        <xdr:cNvSpPr txBox="1"/>
      </xdr:nvSpPr>
      <xdr:spPr>
        <a:xfrm>
          <a:off x="184214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C79E8436-D964-43F9-878E-6DC821B01B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6903CBD-A1E2-4051-9C20-049BDB5BE9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E5BE1512-3BAF-45B6-AFF8-A3CDDED11F8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993F0EE3-3C99-432C-BA14-396D396DC0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2F1789FA-0C1F-4E70-949F-CA265C9044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70C41816-4F99-42E7-AC37-04457B3FE5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1362D71-C49D-4101-B876-CB63B4F18C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7A42ACB4-B158-4F08-B5DC-E74EA99441B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80CE5B0B-5568-4CBB-AB32-BD671B216A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998EF5A8-6782-4858-B302-4C40046CE5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639CE79C-E013-4D59-B355-72C66B30551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CE917361-5B86-44FD-8CB6-E8EF9D994A6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6E61F866-4E86-471E-ACB7-614994C96F0C}"/>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F3897E9A-8D8F-4D21-9A2C-FD9D7D02046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750FB030-B33C-4C37-94B3-92CD4D20D59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D88F32B2-2BD0-49C0-BAF0-F0EA6DBBAAF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7977172E-EBCE-48DD-A132-28E31E46D4E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CF557EF7-9AD9-407D-B988-1F2374B290F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B7BE63B5-5F2E-4231-8BF9-EC60247F781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E276CCF0-2E62-4E67-B1ED-73066665A66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EF15CBEF-8B84-4813-9ED9-88AEC1B67A1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306CBE7B-CC20-4762-B325-B48B0EDD49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B9038ADB-C678-454B-8601-323BF7AD8F53}"/>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822C42A-8A18-466C-B4DB-7537C003C40C}"/>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842708B-F671-4354-B1C5-5693028F66CD}"/>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E173A396-1A91-438F-B211-0F1DE31E5E3F}"/>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F8FB51BB-86CC-48C0-996D-B05FC10D2C8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8E64C4F1-FFFE-4F53-8407-9A692ED2E861}"/>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E541A7EF-00B8-4A52-8986-66E3DAA99C03}"/>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17362E07-A832-4A7F-A2AA-C2DA4CE4E5AC}"/>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532D7E21-337A-4043-A254-F6999ACD83F7}"/>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3A8676FB-A39D-47C8-8992-83D880FB2831}"/>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660B65C8-C7EC-45A5-AEC2-03B1B9BE0528}"/>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4D1C36B-1252-4E44-A08E-ABE83AE10D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581645B-8FC3-4DA4-B402-93A209BECD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13DA478-6D4B-4527-AD13-E6987BA084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AFC085B-E1C2-4949-9649-9B6B87893D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8C32BEF-607F-43B1-8ED3-6135245238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102362</xdr:rowOff>
    </xdr:from>
    <xdr:to>
      <xdr:col>85</xdr:col>
      <xdr:colOff>177800</xdr:colOff>
      <xdr:row>60</xdr:row>
      <xdr:rowOff>32512</xdr:rowOff>
    </xdr:to>
    <xdr:sp macro="" textlink="">
      <xdr:nvSpPr>
        <xdr:cNvPr id="546" name="楕円 545">
          <a:extLst>
            <a:ext uri="{FF2B5EF4-FFF2-40B4-BE49-F238E27FC236}">
              <a16:creationId xmlns:a16="http://schemas.microsoft.com/office/drawing/2014/main" id="{93C97BBE-C033-4050-8C43-3EB9DCC64DF7}"/>
            </a:ext>
          </a:extLst>
        </xdr:cNvPr>
        <xdr:cNvSpPr/>
      </xdr:nvSpPr>
      <xdr:spPr>
        <a:xfrm>
          <a:off x="16268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125239</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CDE5B69C-98C5-4B5C-8DE1-92D2292BB9F8}"/>
            </a:ext>
          </a:extLst>
        </xdr:cNvPr>
        <xdr:cNvSpPr txBox="1"/>
      </xdr:nvSpPr>
      <xdr:spPr>
        <a:xfrm>
          <a:off x="16357600" y="1006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152654</xdr:rowOff>
    </xdr:from>
    <xdr:to>
      <xdr:col>81</xdr:col>
      <xdr:colOff>101600</xdr:colOff>
      <xdr:row>60</xdr:row>
      <xdr:rowOff>82804</xdr:rowOff>
    </xdr:to>
    <xdr:sp macro="" textlink="">
      <xdr:nvSpPr>
        <xdr:cNvPr id="548" name="楕円 547">
          <a:extLst>
            <a:ext uri="{FF2B5EF4-FFF2-40B4-BE49-F238E27FC236}">
              <a16:creationId xmlns:a16="http://schemas.microsoft.com/office/drawing/2014/main" id="{5048FA2A-EA8D-40F3-84DE-E4FA5A23EC18}"/>
            </a:ext>
          </a:extLst>
        </xdr:cNvPr>
        <xdr:cNvSpPr/>
      </xdr:nvSpPr>
      <xdr:spPr>
        <a:xfrm>
          <a:off x="15430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153162</xdr:rowOff>
    </xdr:from>
    <xdr:to>
      <xdr:col>85</xdr:col>
      <xdr:colOff>127000</xdr:colOff>
      <xdr:row>60</xdr:row>
      <xdr:rowOff>32004</xdr:rowOff>
    </xdr:to>
    <xdr:cxnSp macro="">
      <xdr:nvCxnSpPr>
        <xdr:cNvPr id="549" name="直線コネクタ 548">
          <a:extLst>
            <a:ext uri="{FF2B5EF4-FFF2-40B4-BE49-F238E27FC236}">
              <a16:creationId xmlns:a16="http://schemas.microsoft.com/office/drawing/2014/main" id="{E51D3340-60C8-4092-8C3B-B1D6F5CC3F9F}"/>
            </a:ext>
          </a:extLst>
        </xdr:cNvPr>
        <xdr:cNvCxnSpPr/>
      </xdr:nvCxnSpPr>
      <xdr:spPr>
        <a:xfrm flipV="1">
          <a:off x="15481300" y="102687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45212</xdr:rowOff>
    </xdr:from>
    <xdr:to>
      <xdr:col>76</xdr:col>
      <xdr:colOff>165100</xdr:colOff>
      <xdr:row>60</xdr:row>
      <xdr:rowOff>146812</xdr:rowOff>
    </xdr:to>
    <xdr:sp macro="" textlink="">
      <xdr:nvSpPr>
        <xdr:cNvPr id="550" name="楕円 549">
          <a:extLst>
            <a:ext uri="{FF2B5EF4-FFF2-40B4-BE49-F238E27FC236}">
              <a16:creationId xmlns:a16="http://schemas.microsoft.com/office/drawing/2014/main" id="{98A900D9-D9E4-4B7C-91BE-AF473CFE064D}"/>
            </a:ext>
          </a:extLst>
        </xdr:cNvPr>
        <xdr:cNvSpPr/>
      </xdr:nvSpPr>
      <xdr:spPr>
        <a:xfrm>
          <a:off x="14541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32004</xdr:rowOff>
    </xdr:from>
    <xdr:to>
      <xdr:col>81</xdr:col>
      <xdr:colOff>50800</xdr:colOff>
      <xdr:row>60</xdr:row>
      <xdr:rowOff>96012</xdr:rowOff>
    </xdr:to>
    <xdr:cxnSp macro="">
      <xdr:nvCxnSpPr>
        <xdr:cNvPr id="551" name="直線コネクタ 550">
          <a:extLst>
            <a:ext uri="{FF2B5EF4-FFF2-40B4-BE49-F238E27FC236}">
              <a16:creationId xmlns:a16="http://schemas.microsoft.com/office/drawing/2014/main" id="{53D5E774-4D63-4642-BA75-7AED5D4C076F}"/>
            </a:ext>
          </a:extLst>
        </xdr:cNvPr>
        <xdr:cNvCxnSpPr/>
      </xdr:nvCxnSpPr>
      <xdr:spPr>
        <a:xfrm flipV="1">
          <a:off x="14592300" y="10319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31496</xdr:rowOff>
    </xdr:from>
    <xdr:to>
      <xdr:col>72</xdr:col>
      <xdr:colOff>38100</xdr:colOff>
      <xdr:row>60</xdr:row>
      <xdr:rowOff>133096</xdr:rowOff>
    </xdr:to>
    <xdr:sp macro="" textlink="">
      <xdr:nvSpPr>
        <xdr:cNvPr id="552" name="楕円 551">
          <a:extLst>
            <a:ext uri="{FF2B5EF4-FFF2-40B4-BE49-F238E27FC236}">
              <a16:creationId xmlns:a16="http://schemas.microsoft.com/office/drawing/2014/main" id="{A851F933-2590-453B-9CC4-279BD296FB8B}"/>
            </a:ext>
          </a:extLst>
        </xdr:cNvPr>
        <xdr:cNvSpPr/>
      </xdr:nvSpPr>
      <xdr:spPr>
        <a:xfrm>
          <a:off x="13652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82296</xdr:rowOff>
    </xdr:from>
    <xdr:to>
      <xdr:col>76</xdr:col>
      <xdr:colOff>114300</xdr:colOff>
      <xdr:row>60</xdr:row>
      <xdr:rowOff>96012</xdr:rowOff>
    </xdr:to>
    <xdr:cxnSp macro="">
      <xdr:nvCxnSpPr>
        <xdr:cNvPr id="553" name="直線コネクタ 552">
          <a:extLst>
            <a:ext uri="{FF2B5EF4-FFF2-40B4-BE49-F238E27FC236}">
              <a16:creationId xmlns:a16="http://schemas.microsoft.com/office/drawing/2014/main" id="{FE0BC5AB-6950-43E4-9F9B-DA20992481A1}"/>
            </a:ext>
          </a:extLst>
        </xdr:cNvPr>
        <xdr:cNvCxnSpPr/>
      </xdr:nvCxnSpPr>
      <xdr:spPr>
        <a:xfrm>
          <a:off x="13703300" y="10369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38354</xdr:rowOff>
    </xdr:from>
    <xdr:to>
      <xdr:col>67</xdr:col>
      <xdr:colOff>101600</xdr:colOff>
      <xdr:row>61</xdr:row>
      <xdr:rowOff>139954</xdr:rowOff>
    </xdr:to>
    <xdr:sp macro="" textlink="">
      <xdr:nvSpPr>
        <xdr:cNvPr id="554" name="楕円 553">
          <a:extLst>
            <a:ext uri="{FF2B5EF4-FFF2-40B4-BE49-F238E27FC236}">
              <a16:creationId xmlns:a16="http://schemas.microsoft.com/office/drawing/2014/main" id="{EB1E1A3A-B2E0-4C27-858E-B6F651EE6D6D}"/>
            </a:ext>
          </a:extLst>
        </xdr:cNvPr>
        <xdr:cNvSpPr/>
      </xdr:nvSpPr>
      <xdr:spPr>
        <a:xfrm>
          <a:off x="12763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82296</xdr:rowOff>
    </xdr:from>
    <xdr:to>
      <xdr:col>71</xdr:col>
      <xdr:colOff>177800</xdr:colOff>
      <xdr:row>61</xdr:row>
      <xdr:rowOff>89154</xdr:rowOff>
    </xdr:to>
    <xdr:cxnSp macro="">
      <xdr:nvCxnSpPr>
        <xdr:cNvPr id="555" name="直線コネクタ 554">
          <a:extLst>
            <a:ext uri="{FF2B5EF4-FFF2-40B4-BE49-F238E27FC236}">
              <a16:creationId xmlns:a16="http://schemas.microsoft.com/office/drawing/2014/main" id="{BB4C6D88-3ADD-4BE4-977D-2260CB3B7102}"/>
            </a:ext>
          </a:extLst>
        </xdr:cNvPr>
        <xdr:cNvCxnSpPr/>
      </xdr:nvCxnSpPr>
      <xdr:spPr>
        <a:xfrm flipV="1">
          <a:off x="12814300" y="103692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a:extLst>
            <a:ext uri="{FF2B5EF4-FFF2-40B4-BE49-F238E27FC236}">
              <a16:creationId xmlns:a16="http://schemas.microsoft.com/office/drawing/2014/main" id="{7242ED29-7CCF-48DF-9211-0677C2B704ED}"/>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D54902E4-0680-4276-A104-129A194C4E71}"/>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1BDDC0BA-8A91-4601-A115-D79A63DA77A2}"/>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5F7CCE3E-B1C3-4D67-B3E2-46F2320C5C4F}"/>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99331</xdr:rowOff>
    </xdr:from>
    <xdr:ext cx="405111" cy="259045"/>
    <xdr:sp macro="" textlink="">
      <xdr:nvSpPr>
        <xdr:cNvPr id="560" name="n_1mainValue【学校施設】&#10;有形固定資産減価償却率">
          <a:extLst>
            <a:ext uri="{FF2B5EF4-FFF2-40B4-BE49-F238E27FC236}">
              <a16:creationId xmlns:a16="http://schemas.microsoft.com/office/drawing/2014/main" id="{D57E5CC2-026A-47BB-A098-3FE735CB5109}"/>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137939</xdr:rowOff>
    </xdr:from>
    <xdr:ext cx="405111" cy="259045"/>
    <xdr:sp macro="" textlink="">
      <xdr:nvSpPr>
        <xdr:cNvPr id="561" name="n_2mainValue【学校施設】&#10;有形固定資産減価償却率">
          <a:extLst>
            <a:ext uri="{FF2B5EF4-FFF2-40B4-BE49-F238E27FC236}">
              <a16:creationId xmlns:a16="http://schemas.microsoft.com/office/drawing/2014/main" id="{5A5AB786-9E9E-41BF-A96D-63276A4FD76D}"/>
            </a:ext>
          </a:extLst>
        </xdr:cNvPr>
        <xdr:cNvSpPr txBox="1"/>
      </xdr:nvSpPr>
      <xdr:spPr>
        <a:xfrm>
          <a:off x="14389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124223</xdr:rowOff>
    </xdr:from>
    <xdr:ext cx="405111" cy="259045"/>
    <xdr:sp macro="" textlink="">
      <xdr:nvSpPr>
        <xdr:cNvPr id="562" name="n_3mainValue【学校施設】&#10;有形固定資産減価償却率">
          <a:extLst>
            <a:ext uri="{FF2B5EF4-FFF2-40B4-BE49-F238E27FC236}">
              <a16:creationId xmlns:a16="http://schemas.microsoft.com/office/drawing/2014/main" id="{B9A2B409-6956-48F4-BD56-50FA20A842B1}"/>
            </a:ext>
          </a:extLst>
        </xdr:cNvPr>
        <xdr:cNvSpPr txBox="1"/>
      </xdr:nvSpPr>
      <xdr:spPr>
        <a:xfrm>
          <a:off x="13500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131081</xdr:rowOff>
    </xdr:from>
    <xdr:ext cx="405111" cy="259045"/>
    <xdr:sp macro="" textlink="">
      <xdr:nvSpPr>
        <xdr:cNvPr id="563" name="n_4mainValue【学校施設】&#10;有形固定資産減価償却率">
          <a:extLst>
            <a:ext uri="{FF2B5EF4-FFF2-40B4-BE49-F238E27FC236}">
              <a16:creationId xmlns:a16="http://schemas.microsoft.com/office/drawing/2014/main" id="{8B176B17-8E0F-461C-BA21-79040AB98609}"/>
            </a:ext>
          </a:extLst>
        </xdr:cNvPr>
        <xdr:cNvSpPr txBox="1"/>
      </xdr:nvSpPr>
      <xdr:spPr>
        <a:xfrm>
          <a:off x="12611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94C2532F-405D-44E5-B3AC-9310B6CA2D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9472F568-9AD5-484F-90CE-B835C57AF5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FC7B1EC2-ED06-46BF-988E-B88CF7AC91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8DB1A404-488A-480F-9249-FC09B88A53A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6E51481B-1EE1-4B59-B583-A56C53CC96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62171704-54BB-4F34-ACE6-4718DBD680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35782FBE-D7AC-40E7-9DDE-86AF372946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B07B9EB2-477C-4791-9261-5E9A39BD5E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B375CB84-6696-48E9-A160-EA8E7C3221A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D2D524FF-A2EC-4709-8510-9D5B284C0C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BCC1A006-6AF0-49C7-93F1-6109A63D60B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6F94B527-FF23-4F07-A274-25A61EE8123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C799C025-7C9F-4B60-93EC-4A4F3027630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7BEDC151-2329-407E-97AF-3E5F0BF40CF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B9911F9E-B4CF-45C8-8D54-2579558D461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C1AA4FC9-E3FF-4B27-9518-84E3B7BD856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A2D2A89F-9DD4-4D0F-A473-21724FDE993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746D78AA-9808-4C43-A209-0F117F27CB4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F8405200-6A68-4C8E-9C77-5B5B7C25389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46897538-E3E2-44EE-A512-0A40159C987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14124E04-53BA-49E0-A5B0-4040A316DFE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4D60C23C-8171-4D10-8AE3-39600BE940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89498017-119B-4538-AF30-CEDC54C22B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F0994EB1-7A26-4C20-83DA-0ABDC40C27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E63087EC-CC57-4D87-9797-B8ED39085869}"/>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91114E0A-1F78-4FF2-825A-49E9FF15DED8}"/>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6A4D5C58-DBC3-490A-9CFD-91620EFE00E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7F02D383-B207-482F-839B-82A4EAE7D784}"/>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38BC9FBA-CAA3-4DB6-9BAE-B2073BEBFDCD}"/>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F80B442F-FFF3-4738-A22F-1908E38D938F}"/>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D0D3661B-D060-413F-81D8-871DD8D41ECC}"/>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76B53F40-B59C-4D0B-BC0A-92BA3485F4AF}"/>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DE9BEE24-F7E5-4CBD-8328-F412155B16BC}"/>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D8ABA7AA-F135-430B-9A0A-5E8CC39B1E31}"/>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6B368C35-2F88-4981-8D62-E0D2B183CE9C}"/>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85ECB7A-175E-4C57-8278-D5145F543A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2D8774A-83FE-4309-A4EC-61538C6A86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75BB187-AE12-450D-B0EC-F5A587DFB5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67AC70C-8531-49D1-A26F-B24BED2DC0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16094FB-35F4-4453-8F3E-5F83343CC3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155702</xdr:rowOff>
    </xdr:from>
    <xdr:to>
      <xdr:col>116</xdr:col>
      <xdr:colOff>114300</xdr:colOff>
      <xdr:row>63</xdr:row>
      <xdr:rowOff>85852</xdr:rowOff>
    </xdr:to>
    <xdr:sp macro="" textlink="">
      <xdr:nvSpPr>
        <xdr:cNvPr id="604" name="楕円 603">
          <a:extLst>
            <a:ext uri="{FF2B5EF4-FFF2-40B4-BE49-F238E27FC236}">
              <a16:creationId xmlns:a16="http://schemas.microsoft.com/office/drawing/2014/main" id="{EAADC52B-8F7A-481F-8DEE-7FD72E9B1FA3}"/>
            </a:ext>
          </a:extLst>
        </xdr:cNvPr>
        <xdr:cNvSpPr/>
      </xdr:nvSpPr>
      <xdr:spPr>
        <a:xfrm>
          <a:off x="221107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134129</xdr:rowOff>
    </xdr:from>
    <xdr:ext cx="469744" cy="259045"/>
    <xdr:sp macro="" textlink="">
      <xdr:nvSpPr>
        <xdr:cNvPr id="605" name="【学校施設】&#10;一人当たり面積該当値テキスト">
          <a:extLst>
            <a:ext uri="{FF2B5EF4-FFF2-40B4-BE49-F238E27FC236}">
              <a16:creationId xmlns:a16="http://schemas.microsoft.com/office/drawing/2014/main" id="{A78EE4FA-8D08-4A79-AF73-7EA2FD5BAED8}"/>
            </a:ext>
          </a:extLst>
        </xdr:cNvPr>
        <xdr:cNvSpPr txBox="1"/>
      </xdr:nvSpPr>
      <xdr:spPr>
        <a:xfrm>
          <a:off x="22199600"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155702</xdr:rowOff>
    </xdr:from>
    <xdr:to>
      <xdr:col>112</xdr:col>
      <xdr:colOff>38100</xdr:colOff>
      <xdr:row>63</xdr:row>
      <xdr:rowOff>85852</xdr:rowOff>
    </xdr:to>
    <xdr:sp macro="" textlink="">
      <xdr:nvSpPr>
        <xdr:cNvPr id="606" name="楕円 605">
          <a:extLst>
            <a:ext uri="{FF2B5EF4-FFF2-40B4-BE49-F238E27FC236}">
              <a16:creationId xmlns:a16="http://schemas.microsoft.com/office/drawing/2014/main" id="{90A50DF7-6DE1-46FD-965D-6DD94BE10513}"/>
            </a:ext>
          </a:extLst>
        </xdr:cNvPr>
        <xdr:cNvSpPr/>
      </xdr:nvSpPr>
      <xdr:spPr>
        <a:xfrm>
          <a:off x="212725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35052</xdr:rowOff>
    </xdr:from>
    <xdr:to>
      <xdr:col>116</xdr:col>
      <xdr:colOff>63500</xdr:colOff>
      <xdr:row>63</xdr:row>
      <xdr:rowOff>35052</xdr:rowOff>
    </xdr:to>
    <xdr:cxnSp macro="">
      <xdr:nvCxnSpPr>
        <xdr:cNvPr id="607" name="直線コネクタ 606">
          <a:extLst>
            <a:ext uri="{FF2B5EF4-FFF2-40B4-BE49-F238E27FC236}">
              <a16:creationId xmlns:a16="http://schemas.microsoft.com/office/drawing/2014/main" id="{8B81D944-4929-4303-A12B-DDECFA0227A9}"/>
            </a:ext>
          </a:extLst>
        </xdr:cNvPr>
        <xdr:cNvCxnSpPr/>
      </xdr:nvCxnSpPr>
      <xdr:spPr>
        <a:xfrm>
          <a:off x="21323300" y="108364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151892</xdr:rowOff>
    </xdr:from>
    <xdr:to>
      <xdr:col>107</xdr:col>
      <xdr:colOff>101600</xdr:colOff>
      <xdr:row>63</xdr:row>
      <xdr:rowOff>82042</xdr:rowOff>
    </xdr:to>
    <xdr:sp macro="" textlink="">
      <xdr:nvSpPr>
        <xdr:cNvPr id="608" name="楕円 607">
          <a:extLst>
            <a:ext uri="{FF2B5EF4-FFF2-40B4-BE49-F238E27FC236}">
              <a16:creationId xmlns:a16="http://schemas.microsoft.com/office/drawing/2014/main" id="{CBC07704-9D9B-4792-85E1-26737152537D}"/>
            </a:ext>
          </a:extLst>
        </xdr:cNvPr>
        <xdr:cNvSpPr/>
      </xdr:nvSpPr>
      <xdr:spPr>
        <a:xfrm>
          <a:off x="20383500" y="107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31242</xdr:rowOff>
    </xdr:from>
    <xdr:to>
      <xdr:col>111</xdr:col>
      <xdr:colOff>177800</xdr:colOff>
      <xdr:row>63</xdr:row>
      <xdr:rowOff>35052</xdr:rowOff>
    </xdr:to>
    <xdr:cxnSp macro="">
      <xdr:nvCxnSpPr>
        <xdr:cNvPr id="609" name="直線コネクタ 608">
          <a:extLst>
            <a:ext uri="{FF2B5EF4-FFF2-40B4-BE49-F238E27FC236}">
              <a16:creationId xmlns:a16="http://schemas.microsoft.com/office/drawing/2014/main" id="{943624A2-F7F5-44A5-8BE7-BBB87C7DA9F5}"/>
            </a:ext>
          </a:extLst>
        </xdr:cNvPr>
        <xdr:cNvCxnSpPr/>
      </xdr:nvCxnSpPr>
      <xdr:spPr>
        <a:xfrm>
          <a:off x="20434300" y="108325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153416</xdr:rowOff>
    </xdr:from>
    <xdr:to>
      <xdr:col>102</xdr:col>
      <xdr:colOff>165100</xdr:colOff>
      <xdr:row>63</xdr:row>
      <xdr:rowOff>83566</xdr:rowOff>
    </xdr:to>
    <xdr:sp macro="" textlink="">
      <xdr:nvSpPr>
        <xdr:cNvPr id="610" name="楕円 609">
          <a:extLst>
            <a:ext uri="{FF2B5EF4-FFF2-40B4-BE49-F238E27FC236}">
              <a16:creationId xmlns:a16="http://schemas.microsoft.com/office/drawing/2014/main" id="{D5D836F7-DB61-4024-826C-D713584490EE}"/>
            </a:ext>
          </a:extLst>
        </xdr:cNvPr>
        <xdr:cNvSpPr/>
      </xdr:nvSpPr>
      <xdr:spPr>
        <a:xfrm>
          <a:off x="194945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31242</xdr:rowOff>
    </xdr:from>
    <xdr:to>
      <xdr:col>107</xdr:col>
      <xdr:colOff>50800</xdr:colOff>
      <xdr:row>63</xdr:row>
      <xdr:rowOff>32766</xdr:rowOff>
    </xdr:to>
    <xdr:cxnSp macro="">
      <xdr:nvCxnSpPr>
        <xdr:cNvPr id="611" name="直線コネクタ 610">
          <a:extLst>
            <a:ext uri="{FF2B5EF4-FFF2-40B4-BE49-F238E27FC236}">
              <a16:creationId xmlns:a16="http://schemas.microsoft.com/office/drawing/2014/main" id="{122EE678-219A-444D-9398-C125013CACA7}"/>
            </a:ext>
          </a:extLst>
        </xdr:cNvPr>
        <xdr:cNvCxnSpPr/>
      </xdr:nvCxnSpPr>
      <xdr:spPr>
        <a:xfrm flipV="1">
          <a:off x="19545300" y="108325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612" name="楕円 611">
          <a:extLst>
            <a:ext uri="{FF2B5EF4-FFF2-40B4-BE49-F238E27FC236}">
              <a16:creationId xmlns:a16="http://schemas.microsoft.com/office/drawing/2014/main" id="{1CDC27BC-009D-4451-A440-2138CBA058A1}"/>
            </a:ext>
          </a:extLst>
        </xdr:cNvPr>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32766</xdr:rowOff>
    </xdr:to>
    <xdr:cxnSp macro="">
      <xdr:nvCxnSpPr>
        <xdr:cNvPr id="613" name="直線コネクタ 612">
          <a:extLst>
            <a:ext uri="{FF2B5EF4-FFF2-40B4-BE49-F238E27FC236}">
              <a16:creationId xmlns:a16="http://schemas.microsoft.com/office/drawing/2014/main" id="{566F915D-2F6B-4785-9224-AA67B09A1E38}"/>
            </a:ext>
          </a:extLst>
        </xdr:cNvPr>
        <xdr:cNvCxnSpPr/>
      </xdr:nvCxnSpPr>
      <xdr:spPr>
        <a:xfrm>
          <a:off x="18656300" y="108318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9B0F96B2-A70D-40C3-AFD9-10DA902EF163}"/>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573205CB-2FC7-4343-9C5D-D5A9EEB0D1C9}"/>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95364DBC-0175-4F8E-8557-1D9DBB792C4D}"/>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E5EEE9D5-0335-40E2-91A3-3BDB67E841EF}"/>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76979</xdr:rowOff>
    </xdr:from>
    <xdr:ext cx="469744" cy="259045"/>
    <xdr:sp macro="" textlink="">
      <xdr:nvSpPr>
        <xdr:cNvPr id="618" name="n_1mainValue【学校施設】&#10;一人当たり面積">
          <a:extLst>
            <a:ext uri="{FF2B5EF4-FFF2-40B4-BE49-F238E27FC236}">
              <a16:creationId xmlns:a16="http://schemas.microsoft.com/office/drawing/2014/main" id="{1FB1F42B-8420-4B28-BDE0-753E19A09CC0}"/>
            </a:ext>
          </a:extLst>
        </xdr:cNvPr>
        <xdr:cNvSpPr txBox="1"/>
      </xdr:nvSpPr>
      <xdr:spPr>
        <a:xfrm>
          <a:off x="21075727"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73169</xdr:rowOff>
    </xdr:from>
    <xdr:ext cx="469744" cy="259045"/>
    <xdr:sp macro="" textlink="">
      <xdr:nvSpPr>
        <xdr:cNvPr id="619" name="n_2mainValue【学校施設】&#10;一人当たり面積">
          <a:extLst>
            <a:ext uri="{FF2B5EF4-FFF2-40B4-BE49-F238E27FC236}">
              <a16:creationId xmlns:a16="http://schemas.microsoft.com/office/drawing/2014/main" id="{E65BC046-2450-4007-88FD-F5A604286A56}"/>
            </a:ext>
          </a:extLst>
        </xdr:cNvPr>
        <xdr:cNvSpPr txBox="1"/>
      </xdr:nvSpPr>
      <xdr:spPr>
        <a:xfrm>
          <a:off x="20199427" y="108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74693</xdr:rowOff>
    </xdr:from>
    <xdr:ext cx="469744" cy="259045"/>
    <xdr:sp macro="" textlink="">
      <xdr:nvSpPr>
        <xdr:cNvPr id="620" name="n_3mainValue【学校施設】&#10;一人当たり面積">
          <a:extLst>
            <a:ext uri="{FF2B5EF4-FFF2-40B4-BE49-F238E27FC236}">
              <a16:creationId xmlns:a16="http://schemas.microsoft.com/office/drawing/2014/main" id="{22E50CF4-3E73-4AF8-B81B-58C60D487DD4}"/>
            </a:ext>
          </a:extLst>
        </xdr:cNvPr>
        <xdr:cNvSpPr txBox="1"/>
      </xdr:nvSpPr>
      <xdr:spPr>
        <a:xfrm>
          <a:off x="19310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621" name="n_4mainValue【学校施設】&#10;一人当たり面積">
          <a:extLst>
            <a:ext uri="{FF2B5EF4-FFF2-40B4-BE49-F238E27FC236}">
              <a16:creationId xmlns:a16="http://schemas.microsoft.com/office/drawing/2014/main" id="{1A6C9803-2D6D-4D4E-A31F-8DDDEB8C08FD}"/>
            </a:ext>
          </a:extLst>
        </xdr:cNvPr>
        <xdr:cNvSpPr txBox="1"/>
      </xdr:nvSpPr>
      <xdr:spPr>
        <a:xfrm>
          <a:off x="18421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FE23C35F-0D97-459D-90DA-BD7CD935C2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32D579EB-5278-4250-A2D0-1D59E19CD19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C8002275-EBD9-4398-A143-2EB778463B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A502EC86-AC54-4A5F-95D9-9E398AB316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EFABFF90-A3A4-4759-A15A-81D53AF3A8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4BCE932C-F907-4222-82C9-CE6D5E75F5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D1D97B18-C182-4997-93BA-8509E648F2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52E91B9F-13A7-4DA6-8140-AA2C348BBF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D48209DD-588B-4341-953D-CF0A6A32FD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F265643B-6BDC-48E8-A76F-57B2FFB741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627ABFB-A693-4F1F-8CFE-38949CF5A3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E16F09C4-AA55-47D1-ACE2-B8ACDEECD28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27EAADB0-8F26-4E0E-A610-F87F0AD3615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3C2A313E-E383-4E16-B61F-532D86429CB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BF41FB2A-B86C-445B-B2C0-C0BCBDC36D1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B51D3F3D-0CC7-4BF0-AB52-08A5144E5C9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A53C494D-8487-44FC-A800-3EE1F270DC0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2EB1D08F-5788-4545-806C-CB9FFEADA30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AD4A9C9E-2854-452D-9553-08079EFA1C9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68D20B9E-E354-4BA8-8410-B7CEDD1879C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DBB1C918-1F76-45FC-BF0C-7EEBC7EA79F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23301382-C61F-4093-9242-E4A26FDD04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BCA9ACC0-3AF3-4FCD-95DC-C6110C73690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B18EC0D1-005C-4D6C-9878-802E700608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4040AC24-FA71-4A5B-8DE0-A2D2B237F122}"/>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428EABE7-8670-4309-89D6-F10F8AA433B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5D77A7FA-0822-4C96-AEA3-716804581B4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0CBB4261-35EF-4027-8D72-6B7D2EB78859}"/>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25CC7317-36DB-4D0E-AEBD-6EDA31BE9B9C}"/>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A2C36E9-1A1E-4E68-9136-0B6BA27E4947}"/>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6503CC48-1BE1-4B19-BC99-02BC049A8284}"/>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FC9C71B6-0BF9-49D5-A039-AA87F10126F8}"/>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FE673559-DC27-4DBD-9C3D-831FDA226149}"/>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487775F4-80F3-477D-B6D4-9097B92D1536}"/>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D0F50F60-B06F-487F-A417-840E5EC448A9}"/>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E25AA65-68BC-4F17-958D-C7F42E4E81B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3DE7623-2FB7-41BC-80A8-9AC5BE61A7A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1B89129-8B4E-4BA1-B539-AF846A826F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50B17C3-EE99-452A-8A90-3891E29F0DE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6E0D3D3-FE5B-4429-B3CA-1A9AD4368A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662" name="楕円 661">
          <a:extLst>
            <a:ext uri="{FF2B5EF4-FFF2-40B4-BE49-F238E27FC236}">
              <a16:creationId xmlns:a16="http://schemas.microsoft.com/office/drawing/2014/main" id="{8499167A-6FFB-4143-9E4D-7853CA3FD3D6}"/>
            </a:ext>
          </a:extLst>
        </xdr:cNvPr>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663" name="【児童館】&#10;有形固定資産減価償却率該当値テキスト">
          <a:extLst>
            <a:ext uri="{FF2B5EF4-FFF2-40B4-BE49-F238E27FC236}">
              <a16:creationId xmlns:a16="http://schemas.microsoft.com/office/drawing/2014/main" id="{F5157CD3-12E5-4ED7-B695-01FF074BAF08}"/>
            </a:ext>
          </a:extLst>
        </xdr:cNvPr>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42545</xdr:rowOff>
    </xdr:from>
    <xdr:to>
      <xdr:col>81</xdr:col>
      <xdr:colOff>101600</xdr:colOff>
      <xdr:row>83</xdr:row>
      <xdr:rowOff>144145</xdr:rowOff>
    </xdr:to>
    <xdr:sp macro="" textlink="">
      <xdr:nvSpPr>
        <xdr:cNvPr id="664" name="楕円 663">
          <a:extLst>
            <a:ext uri="{FF2B5EF4-FFF2-40B4-BE49-F238E27FC236}">
              <a16:creationId xmlns:a16="http://schemas.microsoft.com/office/drawing/2014/main" id="{0B23F596-988E-42F8-B69A-C001C70C983D}"/>
            </a:ext>
          </a:extLst>
        </xdr:cNvPr>
        <xdr:cNvSpPr/>
      </xdr:nvSpPr>
      <xdr:spPr>
        <a:xfrm>
          <a:off x="15430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93345</xdr:rowOff>
    </xdr:from>
    <xdr:to>
      <xdr:col>85</xdr:col>
      <xdr:colOff>127000</xdr:colOff>
      <xdr:row>83</xdr:row>
      <xdr:rowOff>118111</xdr:rowOff>
    </xdr:to>
    <xdr:cxnSp macro="">
      <xdr:nvCxnSpPr>
        <xdr:cNvPr id="665" name="直線コネクタ 664">
          <a:extLst>
            <a:ext uri="{FF2B5EF4-FFF2-40B4-BE49-F238E27FC236}">
              <a16:creationId xmlns:a16="http://schemas.microsoft.com/office/drawing/2014/main" id="{5584B59F-1ED5-47E2-88A2-CEA2CD5E58EC}"/>
            </a:ext>
          </a:extLst>
        </xdr:cNvPr>
        <xdr:cNvCxnSpPr/>
      </xdr:nvCxnSpPr>
      <xdr:spPr>
        <a:xfrm>
          <a:off x="15481300" y="143236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66" name="楕円 665">
          <a:extLst>
            <a:ext uri="{FF2B5EF4-FFF2-40B4-BE49-F238E27FC236}">
              <a16:creationId xmlns:a16="http://schemas.microsoft.com/office/drawing/2014/main" id="{9BDF56CC-1EB0-4AD2-980A-8F41F6366976}"/>
            </a:ext>
          </a:extLst>
        </xdr:cNvPr>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93345</xdr:rowOff>
    </xdr:to>
    <xdr:cxnSp macro="">
      <xdr:nvCxnSpPr>
        <xdr:cNvPr id="667" name="直線コネクタ 666">
          <a:extLst>
            <a:ext uri="{FF2B5EF4-FFF2-40B4-BE49-F238E27FC236}">
              <a16:creationId xmlns:a16="http://schemas.microsoft.com/office/drawing/2014/main" id="{03A09D76-F1A7-4CFB-9303-38E1E0DF1B27}"/>
            </a:ext>
          </a:extLst>
        </xdr:cNvPr>
        <xdr:cNvCxnSpPr/>
      </xdr:nvCxnSpPr>
      <xdr:spPr>
        <a:xfrm>
          <a:off x="14592300" y="142684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95886</xdr:rowOff>
    </xdr:from>
    <xdr:to>
      <xdr:col>72</xdr:col>
      <xdr:colOff>38100</xdr:colOff>
      <xdr:row>83</xdr:row>
      <xdr:rowOff>26036</xdr:rowOff>
    </xdr:to>
    <xdr:sp macro="" textlink="">
      <xdr:nvSpPr>
        <xdr:cNvPr id="668" name="楕円 667">
          <a:extLst>
            <a:ext uri="{FF2B5EF4-FFF2-40B4-BE49-F238E27FC236}">
              <a16:creationId xmlns:a16="http://schemas.microsoft.com/office/drawing/2014/main" id="{1D667FB9-99DA-49C6-AEA0-503D1F298EDF}"/>
            </a:ext>
          </a:extLst>
        </xdr:cNvPr>
        <xdr:cNvSpPr/>
      </xdr:nvSpPr>
      <xdr:spPr>
        <a:xfrm>
          <a:off x="13652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146686</xdr:rowOff>
    </xdr:from>
    <xdr:to>
      <xdr:col>76</xdr:col>
      <xdr:colOff>114300</xdr:colOff>
      <xdr:row>83</xdr:row>
      <xdr:rowOff>38100</xdr:rowOff>
    </xdr:to>
    <xdr:cxnSp macro="">
      <xdr:nvCxnSpPr>
        <xdr:cNvPr id="669" name="直線コネクタ 668">
          <a:extLst>
            <a:ext uri="{FF2B5EF4-FFF2-40B4-BE49-F238E27FC236}">
              <a16:creationId xmlns:a16="http://schemas.microsoft.com/office/drawing/2014/main" id="{7E636DD9-0357-43C3-91ED-0EA97B363EEF}"/>
            </a:ext>
          </a:extLst>
        </xdr:cNvPr>
        <xdr:cNvCxnSpPr/>
      </xdr:nvCxnSpPr>
      <xdr:spPr>
        <a:xfrm>
          <a:off x="13703300" y="142055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34925</xdr:rowOff>
    </xdr:from>
    <xdr:to>
      <xdr:col>67</xdr:col>
      <xdr:colOff>101600</xdr:colOff>
      <xdr:row>82</xdr:row>
      <xdr:rowOff>136525</xdr:rowOff>
    </xdr:to>
    <xdr:sp macro="" textlink="">
      <xdr:nvSpPr>
        <xdr:cNvPr id="670" name="楕円 669">
          <a:extLst>
            <a:ext uri="{FF2B5EF4-FFF2-40B4-BE49-F238E27FC236}">
              <a16:creationId xmlns:a16="http://schemas.microsoft.com/office/drawing/2014/main" id="{5DEEB484-D01C-49B1-B5C4-C76A86B185B3}"/>
            </a:ext>
          </a:extLst>
        </xdr:cNvPr>
        <xdr:cNvSpPr/>
      </xdr:nvSpPr>
      <xdr:spPr>
        <a:xfrm>
          <a:off x="12763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85725</xdr:rowOff>
    </xdr:from>
    <xdr:to>
      <xdr:col>71</xdr:col>
      <xdr:colOff>177800</xdr:colOff>
      <xdr:row>82</xdr:row>
      <xdr:rowOff>146686</xdr:rowOff>
    </xdr:to>
    <xdr:cxnSp macro="">
      <xdr:nvCxnSpPr>
        <xdr:cNvPr id="671" name="直線コネクタ 670">
          <a:extLst>
            <a:ext uri="{FF2B5EF4-FFF2-40B4-BE49-F238E27FC236}">
              <a16:creationId xmlns:a16="http://schemas.microsoft.com/office/drawing/2014/main" id="{198296B8-D84E-46CD-8DA2-F6513973F86F}"/>
            </a:ext>
          </a:extLst>
        </xdr:cNvPr>
        <xdr:cNvCxnSpPr/>
      </xdr:nvCxnSpPr>
      <xdr:spPr>
        <a:xfrm>
          <a:off x="12814300" y="1414462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a:extLst>
            <a:ext uri="{FF2B5EF4-FFF2-40B4-BE49-F238E27FC236}">
              <a16:creationId xmlns:a16="http://schemas.microsoft.com/office/drawing/2014/main" id="{D041470E-42DB-4AA0-87F6-65074DA50B10}"/>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a:extLst>
            <a:ext uri="{FF2B5EF4-FFF2-40B4-BE49-F238E27FC236}">
              <a16:creationId xmlns:a16="http://schemas.microsoft.com/office/drawing/2014/main" id="{D75736F9-8251-4590-AF22-6FCEDFC37DC6}"/>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4EB00BE7-1A68-48BE-972B-7EF58391194F}"/>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a:extLst>
            <a:ext uri="{FF2B5EF4-FFF2-40B4-BE49-F238E27FC236}">
              <a16:creationId xmlns:a16="http://schemas.microsoft.com/office/drawing/2014/main" id="{B059D825-456D-426F-AB6D-8FBAE2681826}"/>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135272</xdr:rowOff>
    </xdr:from>
    <xdr:ext cx="405111" cy="259045"/>
    <xdr:sp macro="" textlink="">
      <xdr:nvSpPr>
        <xdr:cNvPr id="676" name="n_1mainValue【児童館】&#10;有形固定資産減価償却率">
          <a:extLst>
            <a:ext uri="{FF2B5EF4-FFF2-40B4-BE49-F238E27FC236}">
              <a16:creationId xmlns:a16="http://schemas.microsoft.com/office/drawing/2014/main" id="{3A52796A-D11C-4EC1-95B3-529F9DB82660}"/>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77" name="n_2mainValue【児童館】&#10;有形固定資産減価償却率">
          <a:extLst>
            <a:ext uri="{FF2B5EF4-FFF2-40B4-BE49-F238E27FC236}">
              <a16:creationId xmlns:a16="http://schemas.microsoft.com/office/drawing/2014/main" id="{498BC5F6-9342-43B3-B08E-2C4929A970B0}"/>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17163</xdr:rowOff>
    </xdr:from>
    <xdr:ext cx="405111" cy="259045"/>
    <xdr:sp macro="" textlink="">
      <xdr:nvSpPr>
        <xdr:cNvPr id="678" name="n_3mainValue【児童館】&#10;有形固定資産減価償却率">
          <a:extLst>
            <a:ext uri="{FF2B5EF4-FFF2-40B4-BE49-F238E27FC236}">
              <a16:creationId xmlns:a16="http://schemas.microsoft.com/office/drawing/2014/main" id="{088D82E7-94F3-4A13-B2D1-04DE069AABE1}"/>
            </a:ext>
          </a:extLst>
        </xdr:cNvPr>
        <xdr:cNvSpPr txBox="1"/>
      </xdr:nvSpPr>
      <xdr:spPr>
        <a:xfrm>
          <a:off x="13500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127652</xdr:rowOff>
    </xdr:from>
    <xdr:ext cx="405111" cy="259045"/>
    <xdr:sp macro="" textlink="">
      <xdr:nvSpPr>
        <xdr:cNvPr id="679" name="n_4mainValue【児童館】&#10;有形固定資産減価償却率">
          <a:extLst>
            <a:ext uri="{FF2B5EF4-FFF2-40B4-BE49-F238E27FC236}">
              <a16:creationId xmlns:a16="http://schemas.microsoft.com/office/drawing/2014/main" id="{C8D18778-4407-461F-B833-1F42FF7D1F2E}"/>
            </a:ext>
          </a:extLst>
        </xdr:cNvPr>
        <xdr:cNvSpPr txBox="1"/>
      </xdr:nvSpPr>
      <xdr:spPr>
        <a:xfrm>
          <a:off x="12611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37E7016D-1E82-430D-BCB4-B74C0AA6A3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133C2868-EA7C-4772-8B8C-A3D661F93C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899237FB-CE13-44A8-9B5D-2324AC0C85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218D005F-9FD2-445C-85C3-1260D75C94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ACD3836E-B0A9-4696-9635-AA63EC046B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C863EA21-0BE5-4F32-92AE-DD5092A226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B3D0818E-F4FB-41DC-A72E-7A4991BC97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9AB01A17-C2B5-49E5-8E1D-5E52D7D77E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47C2881E-5B76-4944-BC72-1706430BE66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B18616B-6CE9-4930-802B-5FF4E4C2160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BDD0D18F-4EBC-43EC-A151-BAD606DC8C8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9D7D9DE8-6901-424B-BD4E-A1FA5DA3FE1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37FEFFAB-696D-4A2E-BC6C-76C0A90A8CD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FAE23E5D-6F3A-4490-A97A-042741E9BE1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C603689C-AADC-45CF-86D6-9EE85C88839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33F009EA-63A1-4024-8C6D-97FF6AEEE7B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BE0C2B6D-6413-4C6D-8DD5-730DE98B004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8CC2940A-5A40-4CC3-A71B-98722BBEB22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529ACB9-B462-403A-B069-8B1C3ECCBC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2810B413-1BDC-422D-9A42-CFD516C8DA4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40F2BADB-8DE3-46FF-93DC-AAE860B622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55ACD02D-0E68-4DDF-BCD9-94A69734FA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B5F75789-E91C-41BB-9CAA-0098813A9DD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F4B5FC2B-2A2A-41F7-934B-096444C66197}"/>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8E167868-8EDE-4BB2-B6A6-DAC51DD1468D}"/>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4B6908C4-AC9D-45EE-B912-0C86E5D9DEBB}"/>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3B17B665-D13B-4EAE-B688-58A017CC30BC}"/>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70548086-A086-4795-9358-F0F58EA91B53}"/>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56463D87-108E-46D0-92DE-F2CDFA6858D7}"/>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B0B84F36-510F-4BB5-A226-C3561B13B41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1FB32845-DDC1-4423-8769-F692A1754A5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68F0D238-0B88-4CFF-BE25-33651BA2F6DB}"/>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A301C767-B4CA-499D-B172-B050812A4747}"/>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C57012F2-B724-45B8-B155-B3A28A658A8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3DC14376-C5DB-4569-87EB-523BAE1C656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578724B-2CBE-4980-993E-9BEA84F3A5A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3EA7376-3316-4CC4-A432-5781685DE5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F4E51CD-640A-4BBA-9127-CB00809F49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221A526-611D-4705-969A-C750F7C11B1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9" name="楕円 718">
          <a:extLst>
            <a:ext uri="{FF2B5EF4-FFF2-40B4-BE49-F238E27FC236}">
              <a16:creationId xmlns:a16="http://schemas.microsoft.com/office/drawing/2014/main" id="{4B0A4A68-645F-4611-929F-64A912B428AF}"/>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0" name="【児童館】&#10;一人当たり面積該当値テキスト">
          <a:extLst>
            <a:ext uri="{FF2B5EF4-FFF2-40B4-BE49-F238E27FC236}">
              <a16:creationId xmlns:a16="http://schemas.microsoft.com/office/drawing/2014/main" id="{BD50B374-B145-4F85-8939-F2F5F946016F}"/>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1" name="楕円 720">
          <a:extLst>
            <a:ext uri="{FF2B5EF4-FFF2-40B4-BE49-F238E27FC236}">
              <a16:creationId xmlns:a16="http://schemas.microsoft.com/office/drawing/2014/main" id="{F597BCD6-FBDC-450D-BC5D-110E9A3B8C81}"/>
            </a:ext>
          </a:extLst>
        </xdr:cNvPr>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2" name="直線コネクタ 721">
          <a:extLst>
            <a:ext uri="{FF2B5EF4-FFF2-40B4-BE49-F238E27FC236}">
              <a16:creationId xmlns:a16="http://schemas.microsoft.com/office/drawing/2014/main" id="{6F25C2DF-37AF-43C6-9CF0-9AD03E04F492}"/>
            </a:ext>
          </a:extLst>
        </xdr:cNvPr>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23" name="楕円 722">
          <a:extLst>
            <a:ext uri="{FF2B5EF4-FFF2-40B4-BE49-F238E27FC236}">
              <a16:creationId xmlns:a16="http://schemas.microsoft.com/office/drawing/2014/main" id="{D1CEC6D6-8D17-4C3F-8687-77445557F344}"/>
            </a:ext>
          </a:extLst>
        </xdr:cNvPr>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724" name="直線コネクタ 723">
          <a:extLst>
            <a:ext uri="{FF2B5EF4-FFF2-40B4-BE49-F238E27FC236}">
              <a16:creationId xmlns:a16="http://schemas.microsoft.com/office/drawing/2014/main" id="{4C8DB994-082C-49C7-97A2-B773C105E672}"/>
            </a:ext>
          </a:extLst>
        </xdr:cNvPr>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25" name="楕円 724">
          <a:extLst>
            <a:ext uri="{FF2B5EF4-FFF2-40B4-BE49-F238E27FC236}">
              <a16:creationId xmlns:a16="http://schemas.microsoft.com/office/drawing/2014/main" id="{FDCF971B-5E71-441B-B0BB-871C5DFF75E3}"/>
            </a:ext>
          </a:extLst>
        </xdr:cNvPr>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726" name="直線コネクタ 725">
          <a:extLst>
            <a:ext uri="{FF2B5EF4-FFF2-40B4-BE49-F238E27FC236}">
              <a16:creationId xmlns:a16="http://schemas.microsoft.com/office/drawing/2014/main" id="{52F342D4-45D7-4886-8826-E3A49D4E1BEB}"/>
            </a:ext>
          </a:extLst>
        </xdr:cNvPr>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27" name="楕円 726">
          <a:extLst>
            <a:ext uri="{FF2B5EF4-FFF2-40B4-BE49-F238E27FC236}">
              <a16:creationId xmlns:a16="http://schemas.microsoft.com/office/drawing/2014/main" id="{1DEF8D08-2694-418E-A84A-E0D7AB97D204}"/>
            </a:ext>
          </a:extLst>
        </xdr:cNvPr>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114300</xdr:rowOff>
    </xdr:to>
    <xdr:cxnSp macro="">
      <xdr:nvCxnSpPr>
        <xdr:cNvPr id="728" name="直線コネクタ 727">
          <a:extLst>
            <a:ext uri="{FF2B5EF4-FFF2-40B4-BE49-F238E27FC236}">
              <a16:creationId xmlns:a16="http://schemas.microsoft.com/office/drawing/2014/main" id="{5E961A6B-1A61-423C-984F-C3874669205F}"/>
            </a:ext>
          </a:extLst>
        </xdr:cNvPr>
        <xdr:cNvCxnSpPr/>
      </xdr:nvCxnSpPr>
      <xdr:spPr>
        <a:xfrm>
          <a:off x="18656300" y="1415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5426FEB1-420E-49C0-8E35-BFD8A2EC7D4E}"/>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0" name="n_2aveValue【児童館】&#10;一人当たり面積">
          <a:extLst>
            <a:ext uri="{FF2B5EF4-FFF2-40B4-BE49-F238E27FC236}">
              <a16:creationId xmlns:a16="http://schemas.microsoft.com/office/drawing/2014/main" id="{3CD2D783-ACC5-4108-B23B-5DB8FFBF3CE3}"/>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a:extLst>
            <a:ext uri="{FF2B5EF4-FFF2-40B4-BE49-F238E27FC236}">
              <a16:creationId xmlns:a16="http://schemas.microsoft.com/office/drawing/2014/main" id="{72415EF3-5846-46E2-8A34-F0E5DC1DF39D}"/>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a:extLst>
            <a:ext uri="{FF2B5EF4-FFF2-40B4-BE49-F238E27FC236}">
              <a16:creationId xmlns:a16="http://schemas.microsoft.com/office/drawing/2014/main" id="{1A718F5C-95A9-40BB-A052-598DD32525CD}"/>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3" name="n_1mainValue【児童館】&#10;一人当たり面積">
          <a:extLst>
            <a:ext uri="{FF2B5EF4-FFF2-40B4-BE49-F238E27FC236}">
              <a16:creationId xmlns:a16="http://schemas.microsoft.com/office/drawing/2014/main" id="{4CD6EF0B-A018-4B40-8567-EF26A90CAA2F}"/>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4" name="n_2mainValue【児童館】&#10;一人当たり面積">
          <a:extLst>
            <a:ext uri="{FF2B5EF4-FFF2-40B4-BE49-F238E27FC236}">
              <a16:creationId xmlns:a16="http://schemas.microsoft.com/office/drawing/2014/main" id="{FE39B1E1-9B83-4603-92ED-1E0B4AA8CEE1}"/>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735" name="n_3mainValue【児童館】&#10;一人当たり面積">
          <a:extLst>
            <a:ext uri="{FF2B5EF4-FFF2-40B4-BE49-F238E27FC236}">
              <a16:creationId xmlns:a16="http://schemas.microsoft.com/office/drawing/2014/main" id="{1850EA13-4784-4750-B122-A93C1BD13658}"/>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6" name="n_4mainValue【児童館】&#10;一人当たり面積">
          <a:extLst>
            <a:ext uri="{FF2B5EF4-FFF2-40B4-BE49-F238E27FC236}">
              <a16:creationId xmlns:a16="http://schemas.microsoft.com/office/drawing/2014/main" id="{C75249A1-F64B-4B66-8804-257D441B256B}"/>
            </a:ext>
          </a:extLst>
        </xdr:cNvPr>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678ACAFE-6D25-40B1-BEDE-6388FD9811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510D7FFB-B302-41D0-8434-BC49F41DEE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48CE053B-5D06-4A31-8C78-5EF2A2A30C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D76C9BDD-2973-4968-9B80-66DAC4718E8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76E7A5E5-12EE-44E0-974D-00EA435C32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8D48FE73-4375-4130-99F1-701F512916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790803DC-3174-4552-9C2F-6F14CF1423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F98BAD25-D24E-4B6E-9537-A205DAE868A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D40EFF21-E9F0-41E0-8586-926CE62F4F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A482D528-159C-4C99-B16E-878853BFAC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B9FE0859-98F6-4702-A7FC-933F83D151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B48DDB9A-B530-4EFC-A2E5-FF5ABD7C18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89FA550C-023B-4F3D-812C-02FCC52978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A2A09E0A-2131-4522-87EE-DFAF9661C1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5C3F2037-F634-4473-8AA8-A090952C69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AF18355D-25CC-4CE6-8325-FDB73164DF9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76AAB8AF-6557-45FA-A2D5-1DB16E805B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C50045B1-9001-4F18-8F4F-E2659ABFBE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E63EEE28-1C62-4E66-8226-ED5F30BFEA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道路の有形固定資産減価償却率は全国水準よりやや低い値であるが増加傾向にある。また、一人当たりの延長</a:t>
          </a:r>
          <a:r>
            <a:rPr kumimoji="1" lang="en-US" altLang="ja-JP" sz="1300">
              <a:latin typeface="ＭＳ Ｐゴシック" panose="020B0600070205080204" pitchFamily="50" charset="-128"/>
              <a:ea typeface="ＭＳ Ｐゴシック" panose="020B0600070205080204" pitchFamily="50" charset="-128"/>
            </a:rPr>
            <a:t>5,965</a:t>
          </a:r>
          <a:r>
            <a:rPr kumimoji="1" lang="ja-JP" altLang="en-US" sz="1300">
              <a:latin typeface="ＭＳ Ｐゴシック" panose="020B0600070205080204" pitchFamily="50" charset="-128"/>
              <a:ea typeface="ＭＳ Ｐゴシック" panose="020B0600070205080204" pitchFamily="50" charset="-128"/>
            </a:rPr>
            <a:t>については、国道１号・８号や名神高速道路のインターチェンジが整備されており、市内に整備されている道路のうち本市が所有しているものの割合が比較的少ないことなどによるものではないかと考えられる。公営住宅の有形固定資産減価償却率については、類似団体平均を下回っているが、比率は増加傾向にあり、老朽化が進んでいる。</a:t>
          </a:r>
        </a:p>
        <a:p>
          <a:r>
            <a:rPr kumimoji="1" lang="ja-JP" altLang="en-US" sz="1300">
              <a:latin typeface="ＭＳ Ｐゴシック" panose="020B0600070205080204" pitchFamily="50" charset="-128"/>
              <a:ea typeface="ＭＳ Ｐゴシック" panose="020B0600070205080204" pitchFamily="50" charset="-128"/>
            </a:rPr>
            <a:t>　幼稚園・保育所、児童館については、学区単位で整備していることから一人当たりの面積はそれぞれ</a:t>
          </a:r>
          <a:r>
            <a:rPr kumimoji="1" lang="en-US" altLang="ja-JP" sz="1300">
              <a:latin typeface="ＭＳ Ｐゴシック" panose="020B0600070205080204" pitchFamily="50" charset="-128"/>
              <a:ea typeface="ＭＳ Ｐゴシック" panose="020B0600070205080204" pitchFamily="50" charset="-128"/>
            </a:rPr>
            <a:t>0.275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0.036</a:t>
          </a:r>
          <a:r>
            <a:rPr kumimoji="1" lang="ja-JP" altLang="en-US" sz="1300">
              <a:latin typeface="ＭＳ Ｐゴシック" panose="020B0600070205080204" pitchFamily="50" charset="-128"/>
              <a:ea typeface="ＭＳ Ｐゴシック" panose="020B0600070205080204" pitchFamily="50" charset="-128"/>
            </a:rPr>
            <a:t>と類似団体平均よりも高い一方、有形固定資産減価償却率もそれぞれ</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で類似団体より高く、施設の老朽化が進んでいる。</a:t>
          </a:r>
        </a:p>
        <a:p>
          <a:r>
            <a:rPr kumimoji="1" lang="ja-JP" altLang="en-US" sz="1300">
              <a:latin typeface="ＭＳ Ｐゴシック" panose="020B0600070205080204" pitchFamily="50" charset="-128"/>
              <a:ea typeface="ＭＳ Ｐゴシック" panose="020B0600070205080204" pitchFamily="50" charset="-128"/>
            </a:rPr>
            <a:t>　学校については、有形固定資産減価償却率が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64.6</a:t>
          </a:r>
          <a:r>
            <a:rPr kumimoji="1" lang="ja-JP" altLang="en-US" sz="1300">
              <a:latin typeface="ＭＳ Ｐゴシック" panose="020B0600070205080204" pitchFamily="50" charset="-128"/>
              <a:ea typeface="ＭＳ Ｐゴシック" panose="020B0600070205080204" pitchFamily="50" charset="-128"/>
            </a:rPr>
            <a:t>で類似団体と同程度であり、老朽化対応として年次的に大規模改造を実施している施設もあるが、全体的に老朽化が進んでおり、計画的な改修が必要である。一人当たりの面積</a:t>
          </a:r>
          <a:r>
            <a:rPr kumimoji="1" lang="en-US" altLang="ja-JP" sz="1300">
              <a:latin typeface="ＭＳ Ｐゴシック" panose="020B0600070205080204" pitchFamily="50" charset="-128"/>
              <a:ea typeface="ＭＳ Ｐゴシック" panose="020B0600070205080204" pitchFamily="50" charset="-128"/>
            </a:rPr>
            <a:t>1,279</a:t>
          </a:r>
          <a:r>
            <a:rPr kumimoji="1" lang="ja-JP" altLang="en-US" sz="1300">
              <a:latin typeface="ＭＳ Ｐゴシック" panose="020B0600070205080204" pitchFamily="50" charset="-128"/>
              <a:ea typeface="ＭＳ Ｐゴシック" panose="020B0600070205080204" pitchFamily="50" charset="-128"/>
            </a:rPr>
            <a:t>は類似団体や滋賀県平均を下回っているが、人口増に伴い新小学校の建設を実施した後、小中学校の増築により対応してきたことが要因ではないかと考えられる。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A5826B-AF62-444A-A462-8193381C11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D31B077-ABF0-421C-A996-E28151731C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E25956-20C2-412A-B1AA-BDDF92C255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A00860-E99B-4CE6-9C4F-D728C808C3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0BE2D9-94F1-4E67-88A1-9208A3E95B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6D5FFE-515B-4C65-A4C0-C5DAEE9415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3D5225-AD59-4E95-B216-A24C4C753F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B15CB3-F2A9-4299-BC06-B0A175036D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10C18A-1113-4F57-BF64-A9A4DA21C2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D323F2-5682-4A64-B541-B69AD3AF3EA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70,364
68,972
52.69
29,592,296
28,659,042
855,929
15,679,817
38,757,350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25DA8B-46F6-41BE-B21B-8A968CFDD3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AB0565-484D-49FA-9BCB-659F0D9CA7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64ED2D-AD12-4A11-BB9A-FA57078B5C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1CB99D-556B-4A51-85F6-0AA77DF3EA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091901-DE1C-454E-B877-FEF2F3D008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0CD941D-0F3D-4377-A422-0EDE76E0434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1990FC-90C9-4692-869F-1FFA732265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7B86FB-5595-462B-979D-D5BC94FB37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F902F0-CF8A-4086-B5F8-71B415A742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D9A66B-A67A-4BB0-8373-4347929DCC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252035-94F1-4247-B78A-28BB3E0B79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B3640A-4537-44EC-964E-6764C1D563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D84EB8-962F-4708-BE47-9825919CA4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B6FFCC-69CE-4FF5-A733-753567965E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962654-0426-4ED8-BE9A-DB27AAFCC55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7520AB-86C3-47C5-995A-CE73965B87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B75605-BF78-4EBB-86BD-1A3007B885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3CF63F-C03C-4A7D-B01F-DB4B7A2C93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437303-A400-4B6A-A14E-8727B753B6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ADD960-7F55-4B38-A7B5-596E4BDAFF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64B223-2241-4612-91EA-619C8C01D1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926F97-C8C4-46EC-89FD-2B9DB38329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083EA8-DAC9-48AC-A680-978373E5BC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31DFFA-C598-4FEF-842A-C82351C5FB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E73542-C0B9-49CB-8CB1-92FDDDBE6C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9C79954-6AF9-4C6D-B3CE-BCA8D7783E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BCB5B3-D298-4A9E-BBE2-F7047143A7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72850B-2578-4B77-A9B5-415B69A016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0F87C1-F082-4506-B198-9C8B11490F7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D48CC0B-1F4E-4282-BDD4-8C537F08F5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E37B5C-AC69-4FEA-8186-9F2889B091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A78866A-9173-40F9-92B2-F3D2D72241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4634940-760C-4821-A001-8D8C3F226B3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38925A-DA71-45DD-9D5D-BB3BC3213A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325F60-A3B6-4836-9FCC-4CEB8DF7D6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F208D72-1E95-41B8-8027-AF51EF70372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C0416CD-ACDD-4C4E-BCD2-38379FF5B7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73AF02C-986A-4ADB-9306-3A2E24694C2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761E88B-54B3-4079-9B6F-19B5916CCE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3BBD79C-29BB-4765-847C-82AC4B39638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C41FD02-64D4-4A12-9F4B-A5BEE772D32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55F964-825A-4E01-994C-B2AEBDF94A0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EB005C5-E128-4DE9-8D5D-07F2AA2A2D9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DB0A8CF-DBD3-491F-9BB1-314501FC19A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B38A402-B649-49E9-897F-BD8ECF7199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84EAC97-137D-41F7-A019-4A6F156F92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C4D82DB-2367-4F5E-9D4B-D03BEA74CF3C}"/>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807D456-C060-4B11-B09C-5482CA3D232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566ABE0-C274-4256-905D-B2123A6D03E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94A7A189-AED8-4865-8E47-E902B7354044}"/>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4A67F8C1-E46B-4E43-99E9-656E02B3DCFF}"/>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3E8FF80E-1361-4DB4-B0F0-7AA99A22CDA4}"/>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FEB5B233-E00E-41BC-A420-69CC292780E3}"/>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C20F9346-8979-4004-BB69-1A0D9DA79AB8}"/>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7C534BA9-0FC9-48D3-8F00-ABB6A608575A}"/>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E3F525B6-9E5D-4ADF-91A5-45BEF9F3A989}"/>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A3D6CA4A-7B94-4BEC-ABDD-5437C7B67498}"/>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4B7A0E-B583-4E7E-88A6-BD9A57D9A4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94D27C-970E-4391-A072-D89AF7F3B5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9BD39CA-7411-4CE6-9401-F89505A3D8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DAFF70-492A-43C1-B8D2-20C0F53E3A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0C74630-3F81-46EE-97A4-D0C4CBFFD5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74" name="楕円 73">
          <a:extLst>
            <a:ext uri="{FF2B5EF4-FFF2-40B4-BE49-F238E27FC236}">
              <a16:creationId xmlns:a16="http://schemas.microsoft.com/office/drawing/2014/main" id="{01B4BDB3-51BB-4264-82AF-6FDC17795423}"/>
            </a:ext>
          </a:extLst>
        </xdr:cNvPr>
        <xdr:cNvSpPr/>
      </xdr:nvSpPr>
      <xdr:spPr>
        <a:xfrm>
          <a:off x="4584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116494</xdr:rowOff>
    </xdr:from>
    <xdr:ext cx="405111" cy="259045"/>
    <xdr:sp macro="" textlink="">
      <xdr:nvSpPr>
        <xdr:cNvPr id="75" name="【図書館】&#10;有形固定資産減価償却率該当値テキスト">
          <a:extLst>
            <a:ext uri="{FF2B5EF4-FFF2-40B4-BE49-F238E27FC236}">
              <a16:creationId xmlns:a16="http://schemas.microsoft.com/office/drawing/2014/main" id="{6DC75E02-A033-45EF-AA46-078AE433E14A}"/>
            </a:ext>
          </a:extLst>
        </xdr:cNvPr>
        <xdr:cNvSpPr txBox="1"/>
      </xdr:nvSpPr>
      <xdr:spPr>
        <a:xfrm>
          <a:off x="4673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6" name="楕円 75">
          <a:extLst>
            <a:ext uri="{FF2B5EF4-FFF2-40B4-BE49-F238E27FC236}">
              <a16:creationId xmlns:a16="http://schemas.microsoft.com/office/drawing/2014/main" id="{EB3EC7B2-19B7-403D-BBE6-F4DA90253FE5}"/>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17417</xdr:rowOff>
    </xdr:to>
    <xdr:cxnSp macro="">
      <xdr:nvCxnSpPr>
        <xdr:cNvPr id="77" name="直線コネクタ 76">
          <a:extLst>
            <a:ext uri="{FF2B5EF4-FFF2-40B4-BE49-F238E27FC236}">
              <a16:creationId xmlns:a16="http://schemas.microsoft.com/office/drawing/2014/main" id="{A5001D9F-C2B9-4FF5-9580-36C6675D54ED}"/>
            </a:ext>
          </a:extLst>
        </xdr:cNvPr>
        <xdr:cNvCxnSpPr/>
      </xdr:nvCxnSpPr>
      <xdr:spPr>
        <a:xfrm>
          <a:off x="3797300" y="66713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a:extLst>
            <a:ext uri="{FF2B5EF4-FFF2-40B4-BE49-F238E27FC236}">
              <a16:creationId xmlns:a16="http://schemas.microsoft.com/office/drawing/2014/main" id="{DC85CD31-F79B-4E98-9338-ABBC651FD4CE}"/>
            </a:ext>
          </a:extLst>
        </xdr:cNvPr>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156210</xdr:rowOff>
    </xdr:to>
    <xdr:cxnSp macro="">
      <xdr:nvCxnSpPr>
        <xdr:cNvPr id="79" name="直線コネクタ 78">
          <a:extLst>
            <a:ext uri="{FF2B5EF4-FFF2-40B4-BE49-F238E27FC236}">
              <a16:creationId xmlns:a16="http://schemas.microsoft.com/office/drawing/2014/main" id="{68636F13-F092-4EBF-9799-09CF565BD276}"/>
            </a:ext>
          </a:extLst>
        </xdr:cNvPr>
        <xdr:cNvCxnSpPr/>
      </xdr:nvCxnSpPr>
      <xdr:spPr>
        <a:xfrm>
          <a:off x="2908300" y="663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126637</xdr:rowOff>
    </xdr:from>
    <xdr:to>
      <xdr:col>10</xdr:col>
      <xdr:colOff>165100</xdr:colOff>
      <xdr:row>39</xdr:row>
      <xdr:rowOff>56787</xdr:rowOff>
    </xdr:to>
    <xdr:sp macro="" textlink="">
      <xdr:nvSpPr>
        <xdr:cNvPr id="80" name="楕円 79">
          <a:extLst>
            <a:ext uri="{FF2B5EF4-FFF2-40B4-BE49-F238E27FC236}">
              <a16:creationId xmlns:a16="http://schemas.microsoft.com/office/drawing/2014/main" id="{7F7A9CBA-9133-4149-8EC0-569B1F415F1A}"/>
            </a:ext>
          </a:extLst>
        </xdr:cNvPr>
        <xdr:cNvSpPr/>
      </xdr:nvSpPr>
      <xdr:spPr>
        <a:xfrm>
          <a:off x="196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9744BC39-FC51-4D35-9E06-453FAAAC402C}"/>
            </a:ext>
          </a:extLst>
        </xdr:cNvPr>
        <xdr:cNvCxnSpPr/>
      </xdr:nvCxnSpPr>
      <xdr:spPr>
        <a:xfrm flipV="1">
          <a:off x="2019300" y="6637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95613</xdr:rowOff>
    </xdr:from>
    <xdr:to>
      <xdr:col>6</xdr:col>
      <xdr:colOff>38100</xdr:colOff>
      <xdr:row>39</xdr:row>
      <xdr:rowOff>25763</xdr:rowOff>
    </xdr:to>
    <xdr:sp macro="" textlink="">
      <xdr:nvSpPr>
        <xdr:cNvPr id="82" name="楕円 81">
          <a:extLst>
            <a:ext uri="{FF2B5EF4-FFF2-40B4-BE49-F238E27FC236}">
              <a16:creationId xmlns:a16="http://schemas.microsoft.com/office/drawing/2014/main" id="{2B9AC0E1-5BAF-46D5-9F0F-7DC3BCD9D145}"/>
            </a:ext>
          </a:extLst>
        </xdr:cNvPr>
        <xdr:cNvSpPr/>
      </xdr:nvSpPr>
      <xdr:spPr>
        <a:xfrm>
          <a:off x="1079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146413</xdr:rowOff>
    </xdr:from>
    <xdr:to>
      <xdr:col>10</xdr:col>
      <xdr:colOff>114300</xdr:colOff>
      <xdr:row>39</xdr:row>
      <xdr:rowOff>5987</xdr:rowOff>
    </xdr:to>
    <xdr:cxnSp macro="">
      <xdr:nvCxnSpPr>
        <xdr:cNvPr id="83" name="直線コネクタ 82">
          <a:extLst>
            <a:ext uri="{FF2B5EF4-FFF2-40B4-BE49-F238E27FC236}">
              <a16:creationId xmlns:a16="http://schemas.microsoft.com/office/drawing/2014/main" id="{C69848EE-BF30-41B8-A3A2-E7704750DE04}"/>
            </a:ext>
          </a:extLst>
        </xdr:cNvPr>
        <xdr:cNvCxnSpPr/>
      </xdr:nvCxnSpPr>
      <xdr:spPr>
        <a:xfrm>
          <a:off x="1130300" y="666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21B1CDCA-FE48-4D02-AAC2-32299927FAA3}"/>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714CD3B4-1E6A-404B-9056-46649AF83D23}"/>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F50A6215-7A95-473B-86B5-F07EE079A054}"/>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A27F28C9-5F8F-4D31-819B-3F9BA587C73A}"/>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8" name="n_1mainValue【図書館】&#10;有形固定資産減価償却率">
          <a:extLst>
            <a:ext uri="{FF2B5EF4-FFF2-40B4-BE49-F238E27FC236}">
              <a16:creationId xmlns:a16="http://schemas.microsoft.com/office/drawing/2014/main" id="{917AB7CA-DF2C-4F31-B385-7256ED013986}"/>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9" name="n_2mainValue【図書館】&#10;有形固定資産減価償却率">
          <a:extLst>
            <a:ext uri="{FF2B5EF4-FFF2-40B4-BE49-F238E27FC236}">
              <a16:creationId xmlns:a16="http://schemas.microsoft.com/office/drawing/2014/main" id="{A32CACA5-9AA8-448F-895A-F097F92FD7C1}"/>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47914</xdr:rowOff>
    </xdr:from>
    <xdr:ext cx="405111" cy="259045"/>
    <xdr:sp macro="" textlink="">
      <xdr:nvSpPr>
        <xdr:cNvPr id="90" name="n_3mainValue【図書館】&#10;有形固定資産減価償却率">
          <a:extLst>
            <a:ext uri="{FF2B5EF4-FFF2-40B4-BE49-F238E27FC236}">
              <a16:creationId xmlns:a16="http://schemas.microsoft.com/office/drawing/2014/main" id="{3EE32377-8090-4255-9D2F-7942057BD864}"/>
            </a:ext>
          </a:extLst>
        </xdr:cNvPr>
        <xdr:cNvSpPr txBox="1"/>
      </xdr:nvSpPr>
      <xdr:spPr>
        <a:xfrm>
          <a:off x="181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16890</xdr:rowOff>
    </xdr:from>
    <xdr:ext cx="405111" cy="259045"/>
    <xdr:sp macro="" textlink="">
      <xdr:nvSpPr>
        <xdr:cNvPr id="91" name="n_4mainValue【図書館】&#10;有形固定資産減価償却率">
          <a:extLst>
            <a:ext uri="{FF2B5EF4-FFF2-40B4-BE49-F238E27FC236}">
              <a16:creationId xmlns:a16="http://schemas.microsoft.com/office/drawing/2014/main" id="{179837D1-5BC4-437D-A8D6-24BDDA47A826}"/>
            </a:ext>
          </a:extLst>
        </xdr:cNvPr>
        <xdr:cNvSpPr txBox="1"/>
      </xdr:nvSpPr>
      <xdr:spPr>
        <a:xfrm>
          <a:off x="927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DE21A0B-4B27-4743-A3DA-52361C99DD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02EE0AC-E732-4E04-A394-DDDC49FD20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A0C8D40-91AD-4EC7-962B-8C6F61A21D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C2DBC7-798B-4E36-8CE2-65FB94146C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E40BE85-B45A-4CB1-885F-F2AE5EF29F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2028968-0E2D-47DD-8038-C8801D346F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FF954F0-5677-47A4-BDFE-8B6A5DCFC6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822A280-50D7-4EEE-ADD2-15FF40A4DE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144A34D-C085-4A1E-B28F-1146FD543A2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2164AA8-3FC6-4536-B629-E9D5A9B5DB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9115B9E-84DE-43BE-BD43-CAC5E4E5A9E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017B911-2E54-4AEC-B8AC-A37057DB82C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F8A5E97-D328-4C3E-9B42-C6884660782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8925A5A-D5F0-4067-BC02-9DD4B938CB7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C0A484D-C63F-4264-9114-29A30274F0E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3579A82-2D4E-4D2E-BD24-97520395ED6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AB56BD5-E067-46C6-9D24-366E4E2FB9D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1EB073F-FC23-44D7-BBCF-88566DE9961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D912894-99F4-465B-83EE-E96DBFD811D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CF8BE8B-14B3-426C-A4C4-1F882433F7A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4568CBC-6246-4592-A1F4-CC55533FB3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853AE30-5A57-4C6B-A588-12BCAFCD396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9BB1F72-2415-4349-A706-7DB481698F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51239A2E-417B-4A97-8F5B-30DFEAA94DDC}"/>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2C45CF7-57D1-4A6F-A196-6B56A915B7CF}"/>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BBCE7816-6AA7-41FA-8FD7-09C04834FE32}"/>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4A4A4C07-B27D-4389-A099-0C4E74CB6E5D}"/>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E1534623-245F-4286-86D1-31074C273EC7}"/>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EE9920EC-9AF6-4C43-ABE8-CDEAC6A38CE3}"/>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9AFBC7C8-E451-444D-901C-23CCD9C655C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875A66B-9A90-4029-9CF3-7F2E7D0B4692}"/>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BFE6BD87-12AE-41E7-A646-979CBBE1A186}"/>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B1D69D0B-AAD3-459A-BD5A-FB48C7A8FE92}"/>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8A4D2D66-9ACF-4C9B-ACCC-DC389EC3A86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FE4571-836C-4403-B6C8-F0B4ABA9228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F6EF866-3951-4642-BE97-8B3B9D1389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73BACB-9CDB-4A13-9E2E-6D45618F7AE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A7742B7-F7EC-4982-BB83-6A74A78919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DC4FB0E-604C-48DA-BC6A-01CF1F5B18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a:extLst>
            <a:ext uri="{FF2B5EF4-FFF2-40B4-BE49-F238E27FC236}">
              <a16:creationId xmlns:a16="http://schemas.microsoft.com/office/drawing/2014/main" id="{B2BCFFAD-65AA-4092-B051-C440A739FF07}"/>
            </a:ext>
          </a:extLst>
        </xdr:cNvPr>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F403D24A-AC25-4888-B386-85B19D0707C7}"/>
            </a:ext>
          </a:extLst>
        </xdr:cNvPr>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a:extLst>
            <a:ext uri="{FF2B5EF4-FFF2-40B4-BE49-F238E27FC236}">
              <a16:creationId xmlns:a16="http://schemas.microsoft.com/office/drawing/2014/main" id="{89C3D30D-B192-4AB7-BA7B-A17CDA090174}"/>
            </a:ext>
          </a:extLst>
        </xdr:cNvPr>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a:extLst>
            <a:ext uri="{FF2B5EF4-FFF2-40B4-BE49-F238E27FC236}">
              <a16:creationId xmlns:a16="http://schemas.microsoft.com/office/drawing/2014/main" id="{7E0CB8E4-592A-4BBF-9208-1EF2E0233EAA}"/>
            </a:ext>
          </a:extLst>
        </xdr:cNvPr>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a:extLst>
            <a:ext uri="{FF2B5EF4-FFF2-40B4-BE49-F238E27FC236}">
              <a16:creationId xmlns:a16="http://schemas.microsoft.com/office/drawing/2014/main" id="{9F4DFC95-428D-454A-88E0-775F6F7ED702}"/>
            </a:ext>
          </a:extLst>
        </xdr:cNvPr>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a:extLst>
            <a:ext uri="{FF2B5EF4-FFF2-40B4-BE49-F238E27FC236}">
              <a16:creationId xmlns:a16="http://schemas.microsoft.com/office/drawing/2014/main" id="{498E7611-BB06-4845-B6CB-BF6848125CD7}"/>
            </a:ext>
          </a:extLst>
        </xdr:cNvPr>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7" name="楕円 136">
          <a:extLst>
            <a:ext uri="{FF2B5EF4-FFF2-40B4-BE49-F238E27FC236}">
              <a16:creationId xmlns:a16="http://schemas.microsoft.com/office/drawing/2014/main" id="{3220F515-76FE-4D20-BD55-037B1DA88687}"/>
            </a:ext>
          </a:extLst>
        </xdr:cNvPr>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8" name="直線コネクタ 137">
          <a:extLst>
            <a:ext uri="{FF2B5EF4-FFF2-40B4-BE49-F238E27FC236}">
              <a16:creationId xmlns:a16="http://schemas.microsoft.com/office/drawing/2014/main" id="{5CB006B7-A890-4863-ADEC-77347D8EB940}"/>
            </a:ext>
          </a:extLst>
        </xdr:cNvPr>
        <xdr:cNvCxnSpPr/>
      </xdr:nvCxnSpPr>
      <xdr:spPr>
        <a:xfrm>
          <a:off x="7861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9" name="楕円 138">
          <a:extLst>
            <a:ext uri="{FF2B5EF4-FFF2-40B4-BE49-F238E27FC236}">
              <a16:creationId xmlns:a16="http://schemas.microsoft.com/office/drawing/2014/main" id="{1B50030E-2902-43DB-B422-56B4E3A4CA32}"/>
            </a:ext>
          </a:extLst>
        </xdr:cNvPr>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39</xdr:row>
      <xdr:rowOff>82550</xdr:rowOff>
    </xdr:to>
    <xdr:cxnSp macro="">
      <xdr:nvCxnSpPr>
        <xdr:cNvPr id="140" name="直線コネクタ 139">
          <a:extLst>
            <a:ext uri="{FF2B5EF4-FFF2-40B4-BE49-F238E27FC236}">
              <a16:creationId xmlns:a16="http://schemas.microsoft.com/office/drawing/2014/main" id="{DBDD03C6-47AD-4AFF-92D4-CB31462C6A3A}"/>
            </a:ext>
          </a:extLst>
        </xdr:cNvPr>
        <xdr:cNvCxnSpPr/>
      </xdr:nvCxnSpPr>
      <xdr:spPr>
        <a:xfrm>
          <a:off x="6972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4BC0F77E-8E98-4AE1-854F-B5F73EA9FF6E}"/>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D02E27AB-B8EC-42E6-BAE6-61D3B7A5469D}"/>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FE8EC10-5F95-4292-BED9-0710005C8BF7}"/>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227D3C47-3BB5-425B-8679-4DF61BA73967}"/>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a:extLst>
            <a:ext uri="{FF2B5EF4-FFF2-40B4-BE49-F238E27FC236}">
              <a16:creationId xmlns:a16="http://schemas.microsoft.com/office/drawing/2014/main" id="{499270D9-2111-4F63-8990-F2F96CB2EC75}"/>
            </a:ext>
          </a:extLst>
        </xdr:cNvPr>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a:extLst>
            <a:ext uri="{FF2B5EF4-FFF2-40B4-BE49-F238E27FC236}">
              <a16:creationId xmlns:a16="http://schemas.microsoft.com/office/drawing/2014/main" id="{5A3B4F2F-E286-45CD-854D-9723A4E75F93}"/>
            </a:ext>
          </a:extLst>
        </xdr:cNvPr>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124477</xdr:rowOff>
    </xdr:from>
    <xdr:ext cx="469744" cy="259045"/>
    <xdr:sp macro="" textlink="">
      <xdr:nvSpPr>
        <xdr:cNvPr id="147" name="n_3mainValue【図書館】&#10;一人当たり面積">
          <a:extLst>
            <a:ext uri="{FF2B5EF4-FFF2-40B4-BE49-F238E27FC236}">
              <a16:creationId xmlns:a16="http://schemas.microsoft.com/office/drawing/2014/main" id="{9CD2DD77-0AD2-4424-8F7C-D273A6A0A427}"/>
            </a:ext>
          </a:extLst>
        </xdr:cNvPr>
        <xdr:cNvSpPr txBox="1"/>
      </xdr:nvSpPr>
      <xdr:spPr>
        <a:xfrm>
          <a:off x="7626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8" name="n_4mainValue【図書館】&#10;一人当たり面積">
          <a:extLst>
            <a:ext uri="{FF2B5EF4-FFF2-40B4-BE49-F238E27FC236}">
              <a16:creationId xmlns:a16="http://schemas.microsoft.com/office/drawing/2014/main" id="{4D60F1A6-BBD9-4EAE-9F5B-CE06A2BCFBA7}"/>
            </a:ext>
          </a:extLst>
        </xdr:cNvPr>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099E73C-8F24-4173-B095-3E6A250811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FED3331-C5E0-42E5-B0F8-2E13CB4B9D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3597190-BF59-4EFC-8781-3E87E52CCA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25D931A-219D-48E8-B0BA-2153A3F612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D0477C0-61E3-4D69-A4A4-CA087C9C6C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5413F43-0206-4C24-9F65-A4AE09CACE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D704F96-0144-4F39-A6C0-36E59DC02D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CB6C3D4-DBDF-4053-B1AC-0E63A2D499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A93BA4F-A26B-44AB-815B-6B451E793C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B53FB23-39C4-4D3F-857E-6A934D39BB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A6A8E39-2375-4C20-9C37-DF4426C3D1F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447CFFC-5B2B-4782-AE4F-254C7830ACA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531AC50-62A2-4863-AF8C-5131ADFC6B5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F2ADA5F-6528-44A2-9015-6BD359F0F5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EE4C119-2603-42E3-9088-A2CFFBFA4F7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390A720-99FA-499F-82CF-1363207D80F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65528F3-B155-4545-88FE-3EE8BDD66AA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0CAE029-1B8C-46B4-A0D1-1C82EE94EB3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A697E4F-26A1-4687-A252-6DDDA737EB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16CF64A-6FD0-40F8-894B-1FD60D6609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02A419E-98E7-485F-8ACD-03EFA092DFD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FFFB75C-EBF1-48B5-9322-7DD9EE2FB1F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50804CF-CFC2-4269-9840-DA19932F031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16553DC-4358-48F1-A3BF-7CE84DB944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4B86848E-1FD6-4C3E-82C8-26369DBC028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B01ADA4-C40F-46DE-AD65-64E54DA80A82}"/>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265057E4-1E87-42FB-B215-B5874DD4D0DB}"/>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E056EFDD-41CE-4DA1-8989-FD626185B966}"/>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D3206345-9EA4-4F90-AEF1-C60CBE12F4AD}"/>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B12F60C-8FCE-4998-9345-8275CCC89892}"/>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7B6D5F96-9788-408C-B91D-FC400E3EA631}"/>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D69510B1-9E4C-4F1D-9DC7-B0B7C9C057DE}"/>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DF3B4426-D275-4DCD-A884-62E56BCCA26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E74A2062-BED8-4681-96FB-BED90030930B}"/>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87A6C191-671C-4749-9172-09B15A0D8A85}"/>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C48F79ED-31A0-4C70-B7E0-09A4FFB1D6C1}"/>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7E95DCF-ECB9-48B1-935E-071F6429FC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ECBF1F8-1C0C-4573-918D-251DF520F68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A8051E3-A3B8-4A2D-80AF-3CD8B200E2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A008123-432E-43B0-B307-EFA76698CD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F99AC34-C7F3-41C3-B24A-B2116D8155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40640</xdr:rowOff>
    </xdr:from>
    <xdr:to>
      <xdr:col>24</xdr:col>
      <xdr:colOff>114300</xdr:colOff>
      <xdr:row>64</xdr:row>
      <xdr:rowOff>142240</xdr:rowOff>
    </xdr:to>
    <xdr:sp macro="" textlink="">
      <xdr:nvSpPr>
        <xdr:cNvPr id="190" name="楕円 189">
          <a:extLst>
            <a:ext uri="{FF2B5EF4-FFF2-40B4-BE49-F238E27FC236}">
              <a16:creationId xmlns:a16="http://schemas.microsoft.com/office/drawing/2014/main" id="{A7A5CF4C-96A2-493A-B19F-70D6B30EDE55}"/>
            </a:ext>
          </a:extLst>
        </xdr:cNvPr>
        <xdr:cNvSpPr/>
      </xdr:nvSpPr>
      <xdr:spPr>
        <a:xfrm>
          <a:off x="45847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127017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4ED5CA6-AB82-4296-A2D6-902BA7A139E3}"/>
            </a:ext>
          </a:extLst>
        </xdr:cNvPr>
        <xdr:cNvSpPr txBox="1"/>
      </xdr:nvSpPr>
      <xdr:spPr>
        <a:xfrm>
          <a:off x="4673600" y="1092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12881</xdr:rowOff>
    </xdr:from>
    <xdr:to>
      <xdr:col>20</xdr:col>
      <xdr:colOff>38100</xdr:colOff>
      <xdr:row>64</xdr:row>
      <xdr:rowOff>114481</xdr:rowOff>
    </xdr:to>
    <xdr:sp macro="" textlink="">
      <xdr:nvSpPr>
        <xdr:cNvPr id="192" name="楕円 191">
          <a:extLst>
            <a:ext uri="{FF2B5EF4-FFF2-40B4-BE49-F238E27FC236}">
              <a16:creationId xmlns:a16="http://schemas.microsoft.com/office/drawing/2014/main" id="{313D0A7F-CB60-4D4E-9D42-1AF286C69B60}"/>
            </a:ext>
          </a:extLst>
        </xdr:cNvPr>
        <xdr:cNvSpPr/>
      </xdr:nvSpPr>
      <xdr:spPr>
        <a:xfrm>
          <a:off x="37465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63681</xdr:rowOff>
    </xdr:from>
    <xdr:to>
      <xdr:col>24</xdr:col>
      <xdr:colOff>63500</xdr:colOff>
      <xdr:row>64</xdr:row>
      <xdr:rowOff>91440</xdr:rowOff>
    </xdr:to>
    <xdr:cxnSp macro="">
      <xdr:nvCxnSpPr>
        <xdr:cNvPr id="193" name="直線コネクタ 192">
          <a:extLst>
            <a:ext uri="{FF2B5EF4-FFF2-40B4-BE49-F238E27FC236}">
              <a16:creationId xmlns:a16="http://schemas.microsoft.com/office/drawing/2014/main" id="{3456D0BE-77C2-4A9C-9DA8-1D7B7D7A355E}"/>
            </a:ext>
          </a:extLst>
        </xdr:cNvPr>
        <xdr:cNvCxnSpPr/>
      </xdr:nvCxnSpPr>
      <xdr:spPr>
        <a:xfrm>
          <a:off x="3797300" y="110364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156573</xdr:rowOff>
    </xdr:from>
    <xdr:to>
      <xdr:col>15</xdr:col>
      <xdr:colOff>101600</xdr:colOff>
      <xdr:row>64</xdr:row>
      <xdr:rowOff>86723</xdr:rowOff>
    </xdr:to>
    <xdr:sp macro="" textlink="">
      <xdr:nvSpPr>
        <xdr:cNvPr id="194" name="楕円 193">
          <a:extLst>
            <a:ext uri="{FF2B5EF4-FFF2-40B4-BE49-F238E27FC236}">
              <a16:creationId xmlns:a16="http://schemas.microsoft.com/office/drawing/2014/main" id="{51C5A56E-418E-47D7-B47A-ECA19B358BAA}"/>
            </a:ext>
          </a:extLst>
        </xdr:cNvPr>
        <xdr:cNvSpPr/>
      </xdr:nvSpPr>
      <xdr:spPr>
        <a:xfrm>
          <a:off x="2857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35923</xdr:rowOff>
    </xdr:from>
    <xdr:to>
      <xdr:col>19</xdr:col>
      <xdr:colOff>177800</xdr:colOff>
      <xdr:row>64</xdr:row>
      <xdr:rowOff>63681</xdr:rowOff>
    </xdr:to>
    <xdr:cxnSp macro="">
      <xdr:nvCxnSpPr>
        <xdr:cNvPr id="195" name="直線コネクタ 194">
          <a:extLst>
            <a:ext uri="{FF2B5EF4-FFF2-40B4-BE49-F238E27FC236}">
              <a16:creationId xmlns:a16="http://schemas.microsoft.com/office/drawing/2014/main" id="{44074D89-AA49-4155-9510-E65F43EF6CE4}"/>
            </a:ext>
          </a:extLst>
        </xdr:cNvPr>
        <xdr:cNvCxnSpPr/>
      </xdr:nvCxnSpPr>
      <xdr:spPr>
        <a:xfrm>
          <a:off x="2908300" y="110087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123916</xdr:rowOff>
    </xdr:from>
    <xdr:to>
      <xdr:col>10</xdr:col>
      <xdr:colOff>165100</xdr:colOff>
      <xdr:row>64</xdr:row>
      <xdr:rowOff>54066</xdr:rowOff>
    </xdr:to>
    <xdr:sp macro="" textlink="">
      <xdr:nvSpPr>
        <xdr:cNvPr id="196" name="楕円 195">
          <a:extLst>
            <a:ext uri="{FF2B5EF4-FFF2-40B4-BE49-F238E27FC236}">
              <a16:creationId xmlns:a16="http://schemas.microsoft.com/office/drawing/2014/main" id="{AB41E926-465A-4953-9972-5072FD1D77F6}"/>
            </a:ext>
          </a:extLst>
        </xdr:cNvPr>
        <xdr:cNvSpPr/>
      </xdr:nvSpPr>
      <xdr:spPr>
        <a:xfrm>
          <a:off x="1968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3266</xdr:rowOff>
    </xdr:from>
    <xdr:to>
      <xdr:col>15</xdr:col>
      <xdr:colOff>50800</xdr:colOff>
      <xdr:row>64</xdr:row>
      <xdr:rowOff>35923</xdr:rowOff>
    </xdr:to>
    <xdr:cxnSp macro="">
      <xdr:nvCxnSpPr>
        <xdr:cNvPr id="197" name="直線コネクタ 196">
          <a:extLst>
            <a:ext uri="{FF2B5EF4-FFF2-40B4-BE49-F238E27FC236}">
              <a16:creationId xmlns:a16="http://schemas.microsoft.com/office/drawing/2014/main" id="{873B3EC1-0467-4375-A6BB-99390A67ABE0}"/>
            </a:ext>
          </a:extLst>
        </xdr:cNvPr>
        <xdr:cNvCxnSpPr/>
      </xdr:nvCxnSpPr>
      <xdr:spPr>
        <a:xfrm>
          <a:off x="2019300" y="10976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86360</xdr:rowOff>
    </xdr:from>
    <xdr:to>
      <xdr:col>6</xdr:col>
      <xdr:colOff>38100</xdr:colOff>
      <xdr:row>64</xdr:row>
      <xdr:rowOff>16510</xdr:rowOff>
    </xdr:to>
    <xdr:sp macro="" textlink="">
      <xdr:nvSpPr>
        <xdr:cNvPr id="198" name="楕円 197">
          <a:extLst>
            <a:ext uri="{FF2B5EF4-FFF2-40B4-BE49-F238E27FC236}">
              <a16:creationId xmlns:a16="http://schemas.microsoft.com/office/drawing/2014/main" id="{3BDC808F-473D-4751-86E0-3E831F5BBC41}"/>
            </a:ext>
          </a:extLst>
        </xdr:cNvPr>
        <xdr:cNvSpPr/>
      </xdr:nvSpPr>
      <xdr:spPr>
        <a:xfrm>
          <a:off x="1079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137160</xdr:rowOff>
    </xdr:from>
    <xdr:to>
      <xdr:col>10</xdr:col>
      <xdr:colOff>114300</xdr:colOff>
      <xdr:row>64</xdr:row>
      <xdr:rowOff>3266</xdr:rowOff>
    </xdr:to>
    <xdr:cxnSp macro="">
      <xdr:nvCxnSpPr>
        <xdr:cNvPr id="199" name="直線コネクタ 198">
          <a:extLst>
            <a:ext uri="{FF2B5EF4-FFF2-40B4-BE49-F238E27FC236}">
              <a16:creationId xmlns:a16="http://schemas.microsoft.com/office/drawing/2014/main" id="{51CF1462-9825-4373-AD65-8475D0BA83B8}"/>
            </a:ext>
          </a:extLst>
        </xdr:cNvPr>
        <xdr:cNvCxnSpPr/>
      </xdr:nvCxnSpPr>
      <xdr:spPr>
        <a:xfrm>
          <a:off x="1130300" y="109385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4ECEFC98-5255-4982-B3AF-3565BF23243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53701A89-D9AC-4C81-B2AA-2C97DF831222}"/>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43D5494A-1267-4C62-BDE8-0530717B21D1}"/>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5BD2EB30-F9E3-4FB3-80FF-33C85AEF6F8D}"/>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105608</xdr:rowOff>
    </xdr:from>
    <xdr:ext cx="405111" cy="259045"/>
    <xdr:sp macro="" textlink="">
      <xdr:nvSpPr>
        <xdr:cNvPr id="204" name="n_1mainValue【体育館・プール】&#10;有形固定資産減価償却率">
          <a:extLst>
            <a:ext uri="{FF2B5EF4-FFF2-40B4-BE49-F238E27FC236}">
              <a16:creationId xmlns:a16="http://schemas.microsoft.com/office/drawing/2014/main" id="{A6DB2AE3-570E-4822-8142-8B0C2A63D3C4}"/>
            </a:ext>
          </a:extLst>
        </xdr:cNvPr>
        <xdr:cNvSpPr txBox="1"/>
      </xdr:nvSpPr>
      <xdr:spPr>
        <a:xfrm>
          <a:off x="3582044" y="1107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77850</xdr:rowOff>
    </xdr:from>
    <xdr:ext cx="405111" cy="259045"/>
    <xdr:sp macro="" textlink="">
      <xdr:nvSpPr>
        <xdr:cNvPr id="205" name="n_2mainValue【体育館・プール】&#10;有形固定資産減価償却率">
          <a:extLst>
            <a:ext uri="{FF2B5EF4-FFF2-40B4-BE49-F238E27FC236}">
              <a16:creationId xmlns:a16="http://schemas.microsoft.com/office/drawing/2014/main" id="{CB9935F7-CB2C-4E5C-821E-B090359819DD}"/>
            </a:ext>
          </a:extLst>
        </xdr:cNvPr>
        <xdr:cNvSpPr txBox="1"/>
      </xdr:nvSpPr>
      <xdr:spPr>
        <a:xfrm>
          <a:off x="27057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45193</xdr:rowOff>
    </xdr:from>
    <xdr:ext cx="405111" cy="259045"/>
    <xdr:sp macro="" textlink="">
      <xdr:nvSpPr>
        <xdr:cNvPr id="206" name="n_3mainValue【体育館・プール】&#10;有形固定資産減価償却率">
          <a:extLst>
            <a:ext uri="{FF2B5EF4-FFF2-40B4-BE49-F238E27FC236}">
              <a16:creationId xmlns:a16="http://schemas.microsoft.com/office/drawing/2014/main" id="{0D774BDB-BBFD-47E4-944A-9D66E0648F76}"/>
            </a:ext>
          </a:extLst>
        </xdr:cNvPr>
        <xdr:cNvSpPr txBox="1"/>
      </xdr:nvSpPr>
      <xdr:spPr>
        <a:xfrm>
          <a:off x="1816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7637</xdr:rowOff>
    </xdr:from>
    <xdr:ext cx="405111" cy="259045"/>
    <xdr:sp macro="" textlink="">
      <xdr:nvSpPr>
        <xdr:cNvPr id="207" name="n_4mainValue【体育館・プール】&#10;有形固定資産減価償却率">
          <a:extLst>
            <a:ext uri="{FF2B5EF4-FFF2-40B4-BE49-F238E27FC236}">
              <a16:creationId xmlns:a16="http://schemas.microsoft.com/office/drawing/2014/main" id="{B4E71267-6D55-4585-BAE2-F575139A43D2}"/>
            </a:ext>
          </a:extLst>
        </xdr:cNvPr>
        <xdr:cNvSpPr txBox="1"/>
      </xdr:nvSpPr>
      <xdr:spPr>
        <a:xfrm>
          <a:off x="927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3C02465-DA10-493E-9873-FE1591D69A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64BF5A8-989C-42C5-AF06-0332C85544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44D6C26-B709-4825-976A-CE71259F0F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7975847-9587-4835-BE87-04295D4D6A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BCBAF9D-16A5-4C72-B8F2-C7EB78667E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FFB61E2-2079-4E08-BB2D-4545EA28A3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ACE72DC-9F1E-4591-9FC1-6D72DD827A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5A38EB4-74D6-4480-8436-804A9C9F3E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104A1A0-EC96-478E-B3AA-C99CE39F0D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7F40AF3-649B-47B3-887E-E52982E513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BC16940-812A-48FC-B22A-21E029E88FA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AB438B8-E1CD-4420-8536-A254573B110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D6EB3EA-2AF8-4F8E-87A5-9459A79002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56523BD-D090-4933-BCB3-488CB04EAA5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E4E6684-2AD8-49DF-A30C-5216025AEE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AA6AAA5E-7086-4974-B741-2269BF8B960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D71BF20-E521-4DB8-93F1-279BB8B389F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10103FEA-8284-47F4-9FB3-C39500180BA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18BD9A8-3350-4B16-AD82-34DB4D10521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98DC5D1-99FB-4CD6-A02B-2DE03C4F5F6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EF12E4B-548A-4BE6-93D1-9257EC483B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F4D500D-D738-453B-9FA8-3D19A971F7D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F97523D-C113-4A16-A5C9-5F21CAD8D2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BEC3CBB3-3825-4A0F-9694-FFF53547F811}"/>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8DF86E51-9D2C-4CC5-8083-188822EA9753}"/>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872ADC8F-440C-4D56-A2B5-C6FBF8149954}"/>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64ED9B8E-BFD7-4A92-B834-FD90A2C1144F}"/>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AED6DCF6-1695-4BC8-BDDF-32FD125A47AC}"/>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CBEB225A-3B1A-463B-ACF3-C5CB942BABF2}"/>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9EFE48B0-8CAC-4636-A5A4-D70D5A37B5FE}"/>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2721630E-CA34-4ED3-A0C0-41A6D491316F}"/>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D43095F-EDE3-48FF-9760-26F995736CA5}"/>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DF52C256-B3CA-46AA-861B-AB67C66EA8C6}"/>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16494255-E5E3-4D39-A8FA-676AAE248397}"/>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D557A4D-B673-4A6B-964D-21B23F00E2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7D06DE4-D955-457B-A2B8-2BD696FAFB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05E1F57-C62A-4CB3-A4F6-296762C4BA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2A24860-9534-41BD-A8DC-3FADFE71E9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22BAB4C-5B29-4A75-9243-F20AA2771D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47" name="楕円 246">
          <a:extLst>
            <a:ext uri="{FF2B5EF4-FFF2-40B4-BE49-F238E27FC236}">
              <a16:creationId xmlns:a16="http://schemas.microsoft.com/office/drawing/2014/main" id="{5375282E-58BA-4387-85DC-5E7EBB09C85F}"/>
            </a:ext>
          </a:extLst>
        </xdr:cNvPr>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48" name="【体育館・プール】&#10;一人当たり面積該当値テキスト">
          <a:extLst>
            <a:ext uri="{FF2B5EF4-FFF2-40B4-BE49-F238E27FC236}">
              <a16:creationId xmlns:a16="http://schemas.microsoft.com/office/drawing/2014/main" id="{48F27D8C-67C0-483F-9028-24C06D35C918}"/>
            </a:ext>
          </a:extLst>
        </xdr:cNvPr>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49" name="楕円 248">
          <a:extLst>
            <a:ext uri="{FF2B5EF4-FFF2-40B4-BE49-F238E27FC236}">
              <a16:creationId xmlns:a16="http://schemas.microsoft.com/office/drawing/2014/main" id="{5E152A5E-7B93-4D38-84F6-1EF83B6746E1}"/>
            </a:ext>
          </a:extLst>
        </xdr:cNvPr>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87630</xdr:rowOff>
    </xdr:to>
    <xdr:cxnSp macro="">
      <xdr:nvCxnSpPr>
        <xdr:cNvPr id="250" name="直線コネクタ 249">
          <a:extLst>
            <a:ext uri="{FF2B5EF4-FFF2-40B4-BE49-F238E27FC236}">
              <a16:creationId xmlns:a16="http://schemas.microsoft.com/office/drawing/2014/main" id="{65416407-6F4A-45D6-A7EB-EFF68C23CF0C}"/>
            </a:ext>
          </a:extLst>
        </xdr:cNvPr>
        <xdr:cNvCxnSpPr/>
      </xdr:nvCxnSpPr>
      <xdr:spPr>
        <a:xfrm>
          <a:off x="9639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51" name="楕円 250">
          <a:extLst>
            <a:ext uri="{FF2B5EF4-FFF2-40B4-BE49-F238E27FC236}">
              <a16:creationId xmlns:a16="http://schemas.microsoft.com/office/drawing/2014/main" id="{F67C34B4-5582-4290-9465-FDF207055A26}"/>
            </a:ext>
          </a:extLst>
        </xdr:cNvPr>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87630</xdr:rowOff>
    </xdr:to>
    <xdr:cxnSp macro="">
      <xdr:nvCxnSpPr>
        <xdr:cNvPr id="252" name="直線コネクタ 251">
          <a:extLst>
            <a:ext uri="{FF2B5EF4-FFF2-40B4-BE49-F238E27FC236}">
              <a16:creationId xmlns:a16="http://schemas.microsoft.com/office/drawing/2014/main" id="{A54E64F3-77BF-4611-82AB-66FB3B652140}"/>
            </a:ext>
          </a:extLst>
        </xdr:cNvPr>
        <xdr:cNvCxnSpPr/>
      </xdr:nvCxnSpPr>
      <xdr:spPr>
        <a:xfrm>
          <a:off x="8750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253" name="楕円 252">
          <a:extLst>
            <a:ext uri="{FF2B5EF4-FFF2-40B4-BE49-F238E27FC236}">
              <a16:creationId xmlns:a16="http://schemas.microsoft.com/office/drawing/2014/main" id="{33863461-7382-46E3-B6E7-AC91F475E074}"/>
            </a:ext>
          </a:extLst>
        </xdr:cNvPr>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85725</xdr:rowOff>
    </xdr:from>
    <xdr:to>
      <xdr:col>45</xdr:col>
      <xdr:colOff>177800</xdr:colOff>
      <xdr:row>63</xdr:row>
      <xdr:rowOff>87630</xdr:rowOff>
    </xdr:to>
    <xdr:cxnSp macro="">
      <xdr:nvCxnSpPr>
        <xdr:cNvPr id="254" name="直線コネクタ 253">
          <a:extLst>
            <a:ext uri="{FF2B5EF4-FFF2-40B4-BE49-F238E27FC236}">
              <a16:creationId xmlns:a16="http://schemas.microsoft.com/office/drawing/2014/main" id="{88E8E9F8-0A13-4539-8B66-5BEE7079C2B6}"/>
            </a:ext>
          </a:extLst>
        </xdr:cNvPr>
        <xdr:cNvCxnSpPr/>
      </xdr:nvCxnSpPr>
      <xdr:spPr>
        <a:xfrm>
          <a:off x="7861300" y="1088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34925</xdr:rowOff>
    </xdr:from>
    <xdr:to>
      <xdr:col>36</xdr:col>
      <xdr:colOff>165100</xdr:colOff>
      <xdr:row>63</xdr:row>
      <xdr:rowOff>136525</xdr:rowOff>
    </xdr:to>
    <xdr:sp macro="" textlink="">
      <xdr:nvSpPr>
        <xdr:cNvPr id="255" name="楕円 254">
          <a:extLst>
            <a:ext uri="{FF2B5EF4-FFF2-40B4-BE49-F238E27FC236}">
              <a16:creationId xmlns:a16="http://schemas.microsoft.com/office/drawing/2014/main" id="{E202A197-9973-4311-95E6-01BCA697CC34}"/>
            </a:ext>
          </a:extLst>
        </xdr:cNvPr>
        <xdr:cNvSpPr/>
      </xdr:nvSpPr>
      <xdr:spPr>
        <a:xfrm>
          <a:off x="6921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85725</xdr:rowOff>
    </xdr:from>
    <xdr:to>
      <xdr:col>41</xdr:col>
      <xdr:colOff>50800</xdr:colOff>
      <xdr:row>63</xdr:row>
      <xdr:rowOff>85725</xdr:rowOff>
    </xdr:to>
    <xdr:cxnSp macro="">
      <xdr:nvCxnSpPr>
        <xdr:cNvPr id="256" name="直線コネクタ 255">
          <a:extLst>
            <a:ext uri="{FF2B5EF4-FFF2-40B4-BE49-F238E27FC236}">
              <a16:creationId xmlns:a16="http://schemas.microsoft.com/office/drawing/2014/main" id="{81349846-2B8C-4C85-A4E4-47CFAE5C2D98}"/>
            </a:ext>
          </a:extLst>
        </xdr:cNvPr>
        <xdr:cNvCxnSpPr/>
      </xdr:nvCxnSpPr>
      <xdr:spPr>
        <a:xfrm>
          <a:off x="6972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4DCB6EEA-E203-4536-802D-73D447169B61}"/>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C6B31A08-D98E-4660-9621-F5396C4FF871}"/>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41978BA1-CF81-438F-99C4-F54E22E62553}"/>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CB6D227B-90E8-4B95-B3C4-B374C5089CAE}"/>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261" name="n_1mainValue【体育館・プール】&#10;一人当たり面積">
          <a:extLst>
            <a:ext uri="{FF2B5EF4-FFF2-40B4-BE49-F238E27FC236}">
              <a16:creationId xmlns:a16="http://schemas.microsoft.com/office/drawing/2014/main" id="{113EB294-D0CD-47F0-8F53-E40A6B5615C1}"/>
            </a:ext>
          </a:extLst>
        </xdr:cNvPr>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62" name="n_2mainValue【体育館・プール】&#10;一人当たり面積">
          <a:extLst>
            <a:ext uri="{FF2B5EF4-FFF2-40B4-BE49-F238E27FC236}">
              <a16:creationId xmlns:a16="http://schemas.microsoft.com/office/drawing/2014/main" id="{0D0DD6C8-A244-4EF5-A738-8382024A0F9F}"/>
            </a:ext>
          </a:extLst>
        </xdr:cNvPr>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127652</xdr:rowOff>
    </xdr:from>
    <xdr:ext cx="469744" cy="259045"/>
    <xdr:sp macro="" textlink="">
      <xdr:nvSpPr>
        <xdr:cNvPr id="263" name="n_3mainValue【体育館・プール】&#10;一人当たり面積">
          <a:extLst>
            <a:ext uri="{FF2B5EF4-FFF2-40B4-BE49-F238E27FC236}">
              <a16:creationId xmlns:a16="http://schemas.microsoft.com/office/drawing/2014/main" id="{CBF1ED97-DF53-44E8-84CE-56B5A370058A}"/>
            </a:ext>
          </a:extLst>
        </xdr:cNvPr>
        <xdr:cNvSpPr txBox="1"/>
      </xdr:nvSpPr>
      <xdr:spPr>
        <a:xfrm>
          <a:off x="7626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127652</xdr:rowOff>
    </xdr:from>
    <xdr:ext cx="469744" cy="259045"/>
    <xdr:sp macro="" textlink="">
      <xdr:nvSpPr>
        <xdr:cNvPr id="264" name="n_4mainValue【体育館・プール】&#10;一人当たり面積">
          <a:extLst>
            <a:ext uri="{FF2B5EF4-FFF2-40B4-BE49-F238E27FC236}">
              <a16:creationId xmlns:a16="http://schemas.microsoft.com/office/drawing/2014/main" id="{31737D05-47E7-4A3C-B597-7DC91711152A}"/>
            </a:ext>
          </a:extLst>
        </xdr:cNvPr>
        <xdr:cNvSpPr txBox="1"/>
      </xdr:nvSpPr>
      <xdr:spPr>
        <a:xfrm>
          <a:off x="6737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8E167C7-FB6B-45D8-AB46-D4C8D66B70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E9E5829-6BA0-4DA3-BCC2-D2A52D8374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5E932D0-C54A-42AE-82E1-A5508F079BE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8BB0881-9611-4818-B8A8-3718A53523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8E2ACF0-D649-4317-BB18-A87F340311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B3870E7-9E74-4358-AAF5-C6C45C05F6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68F9BC0-E669-44C7-BA89-9BEE771D9C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ACBE62F-E816-415B-82EE-F37E0D1DE5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29CE01E6-5C84-4B2B-BAB7-BBC91828E7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5268751-4437-4E49-8EBC-DE78CA712F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0A6A09B-C648-48F5-99F4-86D975EECF2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6F0D37E-DAEE-4C72-AB02-A6025A7884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1A26B9F3-1F48-472F-B281-2A93D8C7F0A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F449CF1-D358-4A07-A3D3-439F6D0055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628D0966-8348-4A78-B911-6F365E50A7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F496EAB-0F6A-4B1F-A1D8-2025F952A2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4C8E98F-A4C7-407C-8499-1B257674484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13985F5-C200-49B3-BA8D-2B3F772AF1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74FD75F-A67E-4EF4-A028-FFD677BF95F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9DF74B2-DAF9-48EC-B885-1AC4B23D39A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78DA3714-C11A-4647-90DE-DBF63A3E75B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F36987C-09E3-4A0C-8CF8-796AEED108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19923257-4201-44BC-B909-836CF92D5FE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D1DB074-4445-493E-B023-509E655E3F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E6D89F1D-F016-48CF-8152-2C782FB07D62}"/>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7C7B22D5-49CD-4EFA-A0B6-67C77C88DD72}"/>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F3AA15A-F312-4B7E-8D2F-0B2512799BE2}"/>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BD9E542D-B7B8-4551-AD09-5CE22721DBEA}"/>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6880DC11-EADC-4F6A-B9C3-AF98DB9A6DC9}"/>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146215B1-2641-45BB-87E5-2F719222FDD0}"/>
            </a:ext>
          </a:extLst>
        </xdr:cNvPr>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E5C5E124-CA2F-49A3-B456-BC3F867A3166}"/>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E72565E4-0A4F-4475-9BFA-727CDEE6AC1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B5EC6CD8-E388-4B9C-AD81-2A3E0199A59B}"/>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E2BB5A93-E82B-490E-B7C9-28010D928C05}"/>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2F2C5B5A-EC56-4C23-88D9-41BFEC144E2F}"/>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DC0CCB2-84D4-4613-93AE-D8F791FB7A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104BF2-DD98-420C-9FEA-6834056FA0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EC34273-C770-4A2E-A707-8B119DB95F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1BA844D-F66D-4E48-80C3-75ACA16DEF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8CB0BAE-D88C-4887-8310-2AE65ADFF93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63500</xdr:rowOff>
    </xdr:from>
    <xdr:to>
      <xdr:col>24</xdr:col>
      <xdr:colOff>114300</xdr:colOff>
      <xdr:row>81</xdr:row>
      <xdr:rowOff>165100</xdr:rowOff>
    </xdr:to>
    <xdr:sp macro="" textlink="">
      <xdr:nvSpPr>
        <xdr:cNvPr id="305" name="楕円 304">
          <a:extLst>
            <a:ext uri="{FF2B5EF4-FFF2-40B4-BE49-F238E27FC236}">
              <a16:creationId xmlns:a16="http://schemas.microsoft.com/office/drawing/2014/main" id="{49C58E52-3663-4459-A66D-FED2A48AC68B}"/>
            </a:ext>
          </a:extLst>
        </xdr:cNvPr>
        <xdr:cNvSpPr/>
      </xdr:nvSpPr>
      <xdr:spPr>
        <a:xfrm>
          <a:off x="4584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86377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B811A1F5-4690-482F-8746-F4C3610B85E9}"/>
            </a:ext>
          </a:extLst>
        </xdr:cNvPr>
        <xdr:cNvSpPr txBox="1"/>
      </xdr:nvSpPr>
      <xdr:spPr>
        <a:xfrm>
          <a:off x="4673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307" name="楕円 306">
          <a:extLst>
            <a:ext uri="{FF2B5EF4-FFF2-40B4-BE49-F238E27FC236}">
              <a16:creationId xmlns:a16="http://schemas.microsoft.com/office/drawing/2014/main" id="{95DBB50E-5C62-48E0-8A83-ED3574F7C759}"/>
            </a:ext>
          </a:extLst>
        </xdr:cNvPr>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114300</xdr:rowOff>
    </xdr:to>
    <xdr:cxnSp macro="">
      <xdr:nvCxnSpPr>
        <xdr:cNvPr id="308" name="直線コネクタ 307">
          <a:extLst>
            <a:ext uri="{FF2B5EF4-FFF2-40B4-BE49-F238E27FC236}">
              <a16:creationId xmlns:a16="http://schemas.microsoft.com/office/drawing/2014/main" id="{4F68CED3-9B66-4E14-8122-5A5DF7985800}"/>
            </a:ext>
          </a:extLst>
        </xdr:cNvPr>
        <xdr:cNvCxnSpPr/>
      </xdr:nvCxnSpPr>
      <xdr:spPr>
        <a:xfrm>
          <a:off x="3797300" y="13956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309" name="楕円 308">
          <a:extLst>
            <a:ext uri="{FF2B5EF4-FFF2-40B4-BE49-F238E27FC236}">
              <a16:creationId xmlns:a16="http://schemas.microsoft.com/office/drawing/2014/main" id="{7DFC8E92-62F7-4CAF-A3AD-BC7C9D3E5ED0}"/>
            </a:ext>
          </a:extLst>
        </xdr:cNvPr>
        <xdr:cNvSpPr/>
      </xdr:nvSpPr>
      <xdr:spPr>
        <a:xfrm>
          <a:off x="2857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68580</xdr:rowOff>
    </xdr:to>
    <xdr:cxnSp macro="">
      <xdr:nvCxnSpPr>
        <xdr:cNvPr id="310" name="直線コネクタ 309">
          <a:extLst>
            <a:ext uri="{FF2B5EF4-FFF2-40B4-BE49-F238E27FC236}">
              <a16:creationId xmlns:a16="http://schemas.microsoft.com/office/drawing/2014/main" id="{6443FB61-B1C3-471A-BFEB-20B4FFA7497B}"/>
            </a:ext>
          </a:extLst>
        </xdr:cNvPr>
        <xdr:cNvCxnSpPr/>
      </xdr:nvCxnSpPr>
      <xdr:spPr>
        <a:xfrm>
          <a:off x="2908300" y="139217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145414</xdr:rowOff>
    </xdr:from>
    <xdr:to>
      <xdr:col>10</xdr:col>
      <xdr:colOff>165100</xdr:colOff>
      <xdr:row>81</xdr:row>
      <xdr:rowOff>75564</xdr:rowOff>
    </xdr:to>
    <xdr:sp macro="" textlink="">
      <xdr:nvSpPr>
        <xdr:cNvPr id="311" name="楕円 310">
          <a:extLst>
            <a:ext uri="{FF2B5EF4-FFF2-40B4-BE49-F238E27FC236}">
              <a16:creationId xmlns:a16="http://schemas.microsoft.com/office/drawing/2014/main" id="{7B03E1B7-6643-40DA-B53B-A064DEE6BC19}"/>
            </a:ext>
          </a:extLst>
        </xdr:cNvPr>
        <xdr:cNvSpPr/>
      </xdr:nvSpPr>
      <xdr:spPr>
        <a:xfrm>
          <a:off x="1968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24764</xdr:rowOff>
    </xdr:from>
    <xdr:to>
      <xdr:col>15</xdr:col>
      <xdr:colOff>50800</xdr:colOff>
      <xdr:row>81</xdr:row>
      <xdr:rowOff>34289</xdr:rowOff>
    </xdr:to>
    <xdr:cxnSp macro="">
      <xdr:nvCxnSpPr>
        <xdr:cNvPr id="312" name="直線コネクタ 311">
          <a:extLst>
            <a:ext uri="{FF2B5EF4-FFF2-40B4-BE49-F238E27FC236}">
              <a16:creationId xmlns:a16="http://schemas.microsoft.com/office/drawing/2014/main" id="{FAFA4058-BF5F-49D3-96A7-3B71DD9F1663}"/>
            </a:ext>
          </a:extLst>
        </xdr:cNvPr>
        <xdr:cNvCxnSpPr/>
      </xdr:nvCxnSpPr>
      <xdr:spPr>
        <a:xfrm>
          <a:off x="2019300" y="139122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92075</xdr:rowOff>
    </xdr:from>
    <xdr:to>
      <xdr:col>6</xdr:col>
      <xdr:colOff>38100</xdr:colOff>
      <xdr:row>81</xdr:row>
      <xdr:rowOff>22225</xdr:rowOff>
    </xdr:to>
    <xdr:sp macro="" textlink="">
      <xdr:nvSpPr>
        <xdr:cNvPr id="313" name="楕円 312">
          <a:extLst>
            <a:ext uri="{FF2B5EF4-FFF2-40B4-BE49-F238E27FC236}">
              <a16:creationId xmlns:a16="http://schemas.microsoft.com/office/drawing/2014/main" id="{474AF6AE-7B6A-4EBC-AEA2-6A8C83C56858}"/>
            </a:ext>
          </a:extLst>
        </xdr:cNvPr>
        <xdr:cNvSpPr/>
      </xdr:nvSpPr>
      <xdr:spPr>
        <a:xfrm>
          <a:off x="1079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142875</xdr:rowOff>
    </xdr:from>
    <xdr:to>
      <xdr:col>10</xdr:col>
      <xdr:colOff>114300</xdr:colOff>
      <xdr:row>81</xdr:row>
      <xdr:rowOff>24764</xdr:rowOff>
    </xdr:to>
    <xdr:cxnSp macro="">
      <xdr:nvCxnSpPr>
        <xdr:cNvPr id="314" name="直線コネクタ 313">
          <a:extLst>
            <a:ext uri="{FF2B5EF4-FFF2-40B4-BE49-F238E27FC236}">
              <a16:creationId xmlns:a16="http://schemas.microsoft.com/office/drawing/2014/main" id="{07C563E9-B8C1-4A3A-841F-CFCE4FDDBB29}"/>
            </a:ext>
          </a:extLst>
        </xdr:cNvPr>
        <xdr:cNvCxnSpPr/>
      </xdr:nvCxnSpPr>
      <xdr:spPr>
        <a:xfrm>
          <a:off x="1130300" y="138588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a:extLst>
            <a:ext uri="{FF2B5EF4-FFF2-40B4-BE49-F238E27FC236}">
              <a16:creationId xmlns:a16="http://schemas.microsoft.com/office/drawing/2014/main" id="{E1358730-D981-459E-9233-47AEE20F7E0C}"/>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a:extLst>
            <a:ext uri="{FF2B5EF4-FFF2-40B4-BE49-F238E27FC236}">
              <a16:creationId xmlns:a16="http://schemas.microsoft.com/office/drawing/2014/main" id="{279F4322-2625-4ABB-80EC-684289B7394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a:extLst>
            <a:ext uri="{FF2B5EF4-FFF2-40B4-BE49-F238E27FC236}">
              <a16:creationId xmlns:a16="http://schemas.microsoft.com/office/drawing/2014/main" id="{05C21864-C468-4A9A-805F-078923A71D2A}"/>
            </a:ext>
          </a:extLst>
        </xdr:cNvPr>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a:extLst>
            <a:ext uri="{FF2B5EF4-FFF2-40B4-BE49-F238E27FC236}">
              <a16:creationId xmlns:a16="http://schemas.microsoft.com/office/drawing/2014/main" id="{E026AE93-C83F-4C6F-928E-AF55C08B8970}"/>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319" name="n_1mainValue【福祉施設】&#10;有形固定資産減価償却率">
          <a:extLst>
            <a:ext uri="{FF2B5EF4-FFF2-40B4-BE49-F238E27FC236}">
              <a16:creationId xmlns:a16="http://schemas.microsoft.com/office/drawing/2014/main" id="{A7316F57-60B7-434A-8B5F-35DE8A8F74D5}"/>
            </a:ext>
          </a:extLst>
        </xdr:cNvPr>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101616</xdr:rowOff>
    </xdr:from>
    <xdr:ext cx="405111" cy="259045"/>
    <xdr:sp macro="" textlink="">
      <xdr:nvSpPr>
        <xdr:cNvPr id="320" name="n_2mainValue【福祉施設】&#10;有形固定資産減価償却率">
          <a:extLst>
            <a:ext uri="{FF2B5EF4-FFF2-40B4-BE49-F238E27FC236}">
              <a16:creationId xmlns:a16="http://schemas.microsoft.com/office/drawing/2014/main" id="{3DCBDC97-B111-423C-BE8A-CC7E2887043D}"/>
            </a:ext>
          </a:extLst>
        </xdr:cNvPr>
        <xdr:cNvSpPr txBox="1"/>
      </xdr:nvSpPr>
      <xdr:spPr>
        <a:xfrm>
          <a:off x="2705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92091</xdr:rowOff>
    </xdr:from>
    <xdr:ext cx="405111" cy="259045"/>
    <xdr:sp macro="" textlink="">
      <xdr:nvSpPr>
        <xdr:cNvPr id="321" name="n_3mainValue【福祉施設】&#10;有形固定資産減価償却率">
          <a:extLst>
            <a:ext uri="{FF2B5EF4-FFF2-40B4-BE49-F238E27FC236}">
              <a16:creationId xmlns:a16="http://schemas.microsoft.com/office/drawing/2014/main" id="{6312D894-81C6-4E9A-968B-662F58796101}"/>
            </a:ext>
          </a:extLst>
        </xdr:cNvPr>
        <xdr:cNvSpPr txBox="1"/>
      </xdr:nvSpPr>
      <xdr:spPr>
        <a:xfrm>
          <a:off x="1816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38752</xdr:rowOff>
    </xdr:from>
    <xdr:ext cx="405111" cy="259045"/>
    <xdr:sp macro="" textlink="">
      <xdr:nvSpPr>
        <xdr:cNvPr id="322" name="n_4mainValue【福祉施設】&#10;有形固定資産減価償却率">
          <a:extLst>
            <a:ext uri="{FF2B5EF4-FFF2-40B4-BE49-F238E27FC236}">
              <a16:creationId xmlns:a16="http://schemas.microsoft.com/office/drawing/2014/main" id="{DBB5E3B9-04E9-4C73-9AA7-ACBBBB7586BD}"/>
            </a:ext>
          </a:extLst>
        </xdr:cNvPr>
        <xdr:cNvSpPr txBox="1"/>
      </xdr:nvSpPr>
      <xdr:spPr>
        <a:xfrm>
          <a:off x="927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20C46FF-308A-4E34-AF2C-0AD9D209D2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752EE7F-891D-470B-9228-9265F25ACF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3ABCB71-8D99-411A-8281-DFC268DB1B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EA0DB19-5391-4489-81F6-B00D6D3FA2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D4878AB-7755-4B8D-9C61-B2214169FA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649DBF7-BEAD-486E-B61F-BB2FAF8B04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94AA513-8401-4568-BBEA-630088E8FE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97715C4-5E7A-42C2-97D6-511F2972D4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ADB78E9-6554-445D-B4A9-E401714A2B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FCC3786-763E-434B-9F37-3BFE1B9631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CD80BA5-2337-47B8-92D9-1B90489F67B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6B3B1B79-D27F-4CFD-BBE2-0C5743FE9F0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96949247-5C54-4054-9B3F-72D7926A29C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2D07854E-9B62-4332-9B74-08913D84794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E3912E03-88A4-404E-9917-207D20A7A48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96F37768-3686-415F-80F9-64ADFD224D2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DB786A41-E9D1-4413-AFDD-69B8020185E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E383EDA-570E-4F96-8474-E4EE08BF398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75ACE7C-E8F0-49D4-A30B-C84BB8D86FC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D0829F13-234E-4FF1-A36A-28D71AF8B5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6913506A-6600-4AFF-A1A3-ECB2386F8E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88BED6EC-F44E-4A83-8996-D3CE21C9E6E1}"/>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27C174D1-4A17-464A-86A0-A3C567EEDB4D}"/>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3E4AD5BB-311C-44F1-835E-56318066DE4B}"/>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1CB3E1D1-F88F-41A6-852D-9C6C980EEE83}"/>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391AC4DC-7551-4FDA-8B47-CDF7DA78BB51}"/>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CA09E272-9A78-42A4-AC09-5C8F42A31FB4}"/>
            </a:ext>
          </a:extLst>
        </xdr:cNvPr>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1936D382-3041-45A7-8BB3-D09A9FFC105E}"/>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74D4093A-0045-4725-8AA8-7B0885F386A8}"/>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F5C04BED-EB2F-4882-9A27-F16299965C51}"/>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1AC7CD0F-399B-4278-A04C-C03AA36F3908}"/>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B49B6999-5419-40E2-9F63-810B754433FA}"/>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144A069-27C2-4E09-B848-6144B5A16E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EE26B01-0777-4564-9347-0A90B378FB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C96CFAC-B912-40B5-988F-C6B36B4263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FFC9B83-CD65-4DD0-9952-7DCE19D750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AA6C576-114D-45D2-8FED-5453CF798D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94742</xdr:rowOff>
    </xdr:from>
    <xdr:to>
      <xdr:col>55</xdr:col>
      <xdr:colOff>50800</xdr:colOff>
      <xdr:row>84</xdr:row>
      <xdr:rowOff>24892</xdr:rowOff>
    </xdr:to>
    <xdr:sp macro="" textlink="">
      <xdr:nvSpPr>
        <xdr:cNvPr id="360" name="楕円 359">
          <a:extLst>
            <a:ext uri="{FF2B5EF4-FFF2-40B4-BE49-F238E27FC236}">
              <a16:creationId xmlns:a16="http://schemas.microsoft.com/office/drawing/2014/main" id="{3124D5F3-569F-4C98-9B7B-082171124C25}"/>
            </a:ext>
          </a:extLst>
        </xdr:cNvPr>
        <xdr:cNvSpPr/>
      </xdr:nvSpPr>
      <xdr:spPr>
        <a:xfrm>
          <a:off x="10426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117619</xdr:rowOff>
    </xdr:from>
    <xdr:ext cx="469744" cy="259045"/>
    <xdr:sp macro="" textlink="">
      <xdr:nvSpPr>
        <xdr:cNvPr id="361" name="【福祉施設】&#10;一人当たり面積該当値テキスト">
          <a:extLst>
            <a:ext uri="{FF2B5EF4-FFF2-40B4-BE49-F238E27FC236}">
              <a16:creationId xmlns:a16="http://schemas.microsoft.com/office/drawing/2014/main" id="{E5E21329-4C0B-4995-B031-E0FA88A99E1F}"/>
            </a:ext>
          </a:extLst>
        </xdr:cNvPr>
        <xdr:cNvSpPr txBox="1"/>
      </xdr:nvSpPr>
      <xdr:spPr>
        <a:xfrm>
          <a:off x="10515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94742</xdr:rowOff>
    </xdr:from>
    <xdr:to>
      <xdr:col>50</xdr:col>
      <xdr:colOff>165100</xdr:colOff>
      <xdr:row>84</xdr:row>
      <xdr:rowOff>24892</xdr:rowOff>
    </xdr:to>
    <xdr:sp macro="" textlink="">
      <xdr:nvSpPr>
        <xdr:cNvPr id="362" name="楕円 361">
          <a:extLst>
            <a:ext uri="{FF2B5EF4-FFF2-40B4-BE49-F238E27FC236}">
              <a16:creationId xmlns:a16="http://schemas.microsoft.com/office/drawing/2014/main" id="{CAA5B507-F438-47D5-9D69-01821FEDA06B}"/>
            </a:ext>
          </a:extLst>
        </xdr:cNvPr>
        <xdr:cNvSpPr/>
      </xdr:nvSpPr>
      <xdr:spPr>
        <a:xfrm>
          <a:off x="9588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145542</xdr:rowOff>
    </xdr:from>
    <xdr:to>
      <xdr:col>55</xdr:col>
      <xdr:colOff>0</xdr:colOff>
      <xdr:row>83</xdr:row>
      <xdr:rowOff>145542</xdr:rowOff>
    </xdr:to>
    <xdr:cxnSp macro="">
      <xdr:nvCxnSpPr>
        <xdr:cNvPr id="363" name="直線コネクタ 362">
          <a:extLst>
            <a:ext uri="{FF2B5EF4-FFF2-40B4-BE49-F238E27FC236}">
              <a16:creationId xmlns:a16="http://schemas.microsoft.com/office/drawing/2014/main" id="{6BCF9224-7967-45E2-8A9A-EED6A576606C}"/>
            </a:ext>
          </a:extLst>
        </xdr:cNvPr>
        <xdr:cNvCxnSpPr/>
      </xdr:nvCxnSpPr>
      <xdr:spPr>
        <a:xfrm>
          <a:off x="9639300" y="1437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94742</xdr:rowOff>
    </xdr:from>
    <xdr:to>
      <xdr:col>46</xdr:col>
      <xdr:colOff>38100</xdr:colOff>
      <xdr:row>84</xdr:row>
      <xdr:rowOff>24892</xdr:rowOff>
    </xdr:to>
    <xdr:sp macro="" textlink="">
      <xdr:nvSpPr>
        <xdr:cNvPr id="364" name="楕円 363">
          <a:extLst>
            <a:ext uri="{FF2B5EF4-FFF2-40B4-BE49-F238E27FC236}">
              <a16:creationId xmlns:a16="http://schemas.microsoft.com/office/drawing/2014/main" id="{F5C742A5-A448-4FB2-9B6E-FBCDFD4A6138}"/>
            </a:ext>
          </a:extLst>
        </xdr:cNvPr>
        <xdr:cNvSpPr/>
      </xdr:nvSpPr>
      <xdr:spPr>
        <a:xfrm>
          <a:off x="8699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145542</xdr:rowOff>
    </xdr:from>
    <xdr:to>
      <xdr:col>50</xdr:col>
      <xdr:colOff>114300</xdr:colOff>
      <xdr:row>83</xdr:row>
      <xdr:rowOff>145542</xdr:rowOff>
    </xdr:to>
    <xdr:cxnSp macro="">
      <xdr:nvCxnSpPr>
        <xdr:cNvPr id="365" name="直線コネクタ 364">
          <a:extLst>
            <a:ext uri="{FF2B5EF4-FFF2-40B4-BE49-F238E27FC236}">
              <a16:creationId xmlns:a16="http://schemas.microsoft.com/office/drawing/2014/main" id="{8038E229-DC75-4EA2-B024-6640B7F1DA1A}"/>
            </a:ext>
          </a:extLst>
        </xdr:cNvPr>
        <xdr:cNvCxnSpPr/>
      </xdr:nvCxnSpPr>
      <xdr:spPr>
        <a:xfrm>
          <a:off x="8750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90170</xdr:rowOff>
    </xdr:from>
    <xdr:to>
      <xdr:col>41</xdr:col>
      <xdr:colOff>101600</xdr:colOff>
      <xdr:row>84</xdr:row>
      <xdr:rowOff>20320</xdr:rowOff>
    </xdr:to>
    <xdr:sp macro="" textlink="">
      <xdr:nvSpPr>
        <xdr:cNvPr id="366" name="楕円 365">
          <a:extLst>
            <a:ext uri="{FF2B5EF4-FFF2-40B4-BE49-F238E27FC236}">
              <a16:creationId xmlns:a16="http://schemas.microsoft.com/office/drawing/2014/main" id="{CF49B659-F989-45BC-A201-31FEB79FBE56}"/>
            </a:ext>
          </a:extLst>
        </xdr:cNvPr>
        <xdr:cNvSpPr/>
      </xdr:nvSpPr>
      <xdr:spPr>
        <a:xfrm>
          <a:off x="781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83</xdr:row>
      <xdr:rowOff>145542</xdr:rowOff>
    </xdr:to>
    <xdr:cxnSp macro="">
      <xdr:nvCxnSpPr>
        <xdr:cNvPr id="367" name="直線コネクタ 366">
          <a:extLst>
            <a:ext uri="{FF2B5EF4-FFF2-40B4-BE49-F238E27FC236}">
              <a16:creationId xmlns:a16="http://schemas.microsoft.com/office/drawing/2014/main" id="{3A35952C-69FF-4674-AA0C-8C643226AADF}"/>
            </a:ext>
          </a:extLst>
        </xdr:cNvPr>
        <xdr:cNvCxnSpPr/>
      </xdr:nvCxnSpPr>
      <xdr:spPr>
        <a:xfrm>
          <a:off x="7861300" y="1437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85598</xdr:rowOff>
    </xdr:from>
    <xdr:to>
      <xdr:col>36</xdr:col>
      <xdr:colOff>165100</xdr:colOff>
      <xdr:row>84</xdr:row>
      <xdr:rowOff>15748</xdr:rowOff>
    </xdr:to>
    <xdr:sp macro="" textlink="">
      <xdr:nvSpPr>
        <xdr:cNvPr id="368" name="楕円 367">
          <a:extLst>
            <a:ext uri="{FF2B5EF4-FFF2-40B4-BE49-F238E27FC236}">
              <a16:creationId xmlns:a16="http://schemas.microsoft.com/office/drawing/2014/main" id="{4C512B4B-0591-434A-96AC-22025A17F09C}"/>
            </a:ext>
          </a:extLst>
        </xdr:cNvPr>
        <xdr:cNvSpPr/>
      </xdr:nvSpPr>
      <xdr:spPr>
        <a:xfrm>
          <a:off x="6921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136398</xdr:rowOff>
    </xdr:from>
    <xdr:to>
      <xdr:col>41</xdr:col>
      <xdr:colOff>50800</xdr:colOff>
      <xdr:row>83</xdr:row>
      <xdr:rowOff>140970</xdr:rowOff>
    </xdr:to>
    <xdr:cxnSp macro="">
      <xdr:nvCxnSpPr>
        <xdr:cNvPr id="369" name="直線コネクタ 368">
          <a:extLst>
            <a:ext uri="{FF2B5EF4-FFF2-40B4-BE49-F238E27FC236}">
              <a16:creationId xmlns:a16="http://schemas.microsoft.com/office/drawing/2014/main" id="{FACDFC6C-C9EC-4637-9B93-B31C0C511639}"/>
            </a:ext>
          </a:extLst>
        </xdr:cNvPr>
        <xdr:cNvCxnSpPr/>
      </xdr:nvCxnSpPr>
      <xdr:spPr>
        <a:xfrm>
          <a:off x="6972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E9377EC7-020F-490A-B79E-B43F15998547}"/>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a:extLst>
            <a:ext uri="{FF2B5EF4-FFF2-40B4-BE49-F238E27FC236}">
              <a16:creationId xmlns:a16="http://schemas.microsoft.com/office/drawing/2014/main" id="{81F1A9D2-CE2C-4404-8C2D-F2B2FE6CC69D}"/>
            </a:ext>
          </a:extLst>
        </xdr:cNvPr>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a:extLst>
            <a:ext uri="{FF2B5EF4-FFF2-40B4-BE49-F238E27FC236}">
              <a16:creationId xmlns:a16="http://schemas.microsoft.com/office/drawing/2014/main" id="{2FB6869C-E501-454B-A9BE-22C072CA76D8}"/>
            </a:ext>
          </a:extLst>
        </xdr:cNvPr>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a:extLst>
            <a:ext uri="{FF2B5EF4-FFF2-40B4-BE49-F238E27FC236}">
              <a16:creationId xmlns:a16="http://schemas.microsoft.com/office/drawing/2014/main" id="{A1432E0B-DBAB-44A9-8090-9520C14046A7}"/>
            </a:ext>
          </a:extLst>
        </xdr:cNvPr>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41419</xdr:rowOff>
    </xdr:from>
    <xdr:ext cx="469744" cy="259045"/>
    <xdr:sp macro="" textlink="">
      <xdr:nvSpPr>
        <xdr:cNvPr id="374" name="n_1mainValue【福祉施設】&#10;一人当たり面積">
          <a:extLst>
            <a:ext uri="{FF2B5EF4-FFF2-40B4-BE49-F238E27FC236}">
              <a16:creationId xmlns:a16="http://schemas.microsoft.com/office/drawing/2014/main" id="{C00880B1-AC82-4E5B-903E-3D6C5BE41EFA}"/>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75" name="n_2mainValue【福祉施設】&#10;一人当たり面積">
          <a:extLst>
            <a:ext uri="{FF2B5EF4-FFF2-40B4-BE49-F238E27FC236}">
              <a16:creationId xmlns:a16="http://schemas.microsoft.com/office/drawing/2014/main" id="{0ACF6A75-2C08-4AB5-8279-0B0AFABC4917}"/>
            </a:ext>
          </a:extLst>
        </xdr:cNvPr>
        <xdr:cNvSpPr txBox="1"/>
      </xdr:nvSpPr>
      <xdr:spPr>
        <a:xfrm>
          <a:off x="8515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36847</xdr:rowOff>
    </xdr:from>
    <xdr:ext cx="469744" cy="259045"/>
    <xdr:sp macro="" textlink="">
      <xdr:nvSpPr>
        <xdr:cNvPr id="376" name="n_3mainValue【福祉施設】&#10;一人当たり面積">
          <a:extLst>
            <a:ext uri="{FF2B5EF4-FFF2-40B4-BE49-F238E27FC236}">
              <a16:creationId xmlns:a16="http://schemas.microsoft.com/office/drawing/2014/main" id="{69AE43E8-3633-44D5-9185-F2DFB3C7C865}"/>
            </a:ext>
          </a:extLst>
        </xdr:cNvPr>
        <xdr:cNvSpPr txBox="1"/>
      </xdr:nvSpPr>
      <xdr:spPr>
        <a:xfrm>
          <a:off x="7626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32275</xdr:rowOff>
    </xdr:from>
    <xdr:ext cx="469744" cy="259045"/>
    <xdr:sp macro="" textlink="">
      <xdr:nvSpPr>
        <xdr:cNvPr id="377" name="n_4mainValue【福祉施設】&#10;一人当たり面積">
          <a:extLst>
            <a:ext uri="{FF2B5EF4-FFF2-40B4-BE49-F238E27FC236}">
              <a16:creationId xmlns:a16="http://schemas.microsoft.com/office/drawing/2014/main" id="{3057E898-956F-4240-9C9D-F7CF9B50D407}"/>
            </a:ext>
          </a:extLst>
        </xdr:cNvPr>
        <xdr:cNvSpPr txBox="1"/>
      </xdr:nvSpPr>
      <xdr:spPr>
        <a:xfrm>
          <a:off x="6737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ECD3B908-6816-4C92-87CD-872FD190A6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DEE032EF-1606-4513-B616-53A9155A13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ABC643D-716F-4DCC-9E51-0B32FFC8BE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6D17228-EDFC-425B-875C-B698AACEA1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E14D7FC3-F084-4066-9395-B1FCD20D86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471D1FD-B993-4781-B7E2-7151D70433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80F24970-7F1A-48AB-B8F7-3077E4C732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94834B0-D9F8-4BD7-A238-BF0EC069C29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5CECCCB4-56C2-4251-8B91-8572CDEF7D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9B488994-35B7-45BD-8A17-F5B9EC0C36F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956FFA6B-04FF-435A-99FF-577AEF3BEB5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31B4C476-C382-4593-9D51-9F99808B143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BFB39786-8530-43CF-90BE-D4DB9D04A34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DBEB59E9-0FA6-45BA-B9BB-5207B810401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447EB5F2-48A1-4ABC-87C6-1D878147F10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9F174985-9111-45BB-B92E-E8EC45FA0F3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F612A155-2309-4FAB-BCA2-87FA11832CA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A7CFA166-7441-4BF6-912B-395011D6B05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4F67ACF4-1146-449F-9CD1-CCCF9467C67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889C62F7-AAE6-4AA9-869E-FB7231D95B9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FFF59B36-9DC0-4951-AE86-88BA95D7465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6BB97841-F701-4236-9886-534C9A92D3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B62136C3-881D-4550-A202-5B2CDB50DD6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E2583B33-6972-4D8C-B842-6A230F8E79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BBE379A8-F7DA-44AC-8049-5C25D7671B18}"/>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DBE7D5E5-D90E-476C-A2EA-51E3AF8C5785}"/>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6001CBAF-D9D6-4285-830A-5A5095A273B1}"/>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DB0CC483-7CC9-4239-9FAB-CFA32D328D68}"/>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1E72834C-D4E1-4CC3-9A86-84E9C83F6704}"/>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68C6C600-28D2-44B3-B5F5-71389E30453A}"/>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D2A0C9F9-F805-44A0-B183-6DFC29838386}"/>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54CFD0C7-BAFE-436B-B71C-76441578997E}"/>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725FF629-DDB3-442B-9B4E-7A26C9643AA7}"/>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CCABAEF8-E82D-4DED-94A4-504B4E4BD6C2}"/>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2CE49207-E6E6-46D4-A272-EDA2E0BC5176}"/>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31EB1A4-4280-4EB3-A91C-58CAFE3C968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979C2C8-B298-48F3-BBA1-7FBB6C7D926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21AD7AA-A1DE-4893-B847-24E3270083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E62CE8A-35DD-4901-AB9B-8E97A429C3F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9471662-458A-4AB9-AD20-49DED8D774B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50164</xdr:rowOff>
    </xdr:from>
    <xdr:to>
      <xdr:col>24</xdr:col>
      <xdr:colOff>114300</xdr:colOff>
      <xdr:row>102</xdr:row>
      <xdr:rowOff>151764</xdr:rowOff>
    </xdr:to>
    <xdr:sp macro="" textlink="">
      <xdr:nvSpPr>
        <xdr:cNvPr id="418" name="楕円 417">
          <a:extLst>
            <a:ext uri="{FF2B5EF4-FFF2-40B4-BE49-F238E27FC236}">
              <a16:creationId xmlns:a16="http://schemas.microsoft.com/office/drawing/2014/main" id="{825DE3FD-7189-4865-BD69-EE1E21841356}"/>
            </a:ext>
          </a:extLst>
        </xdr:cNvPr>
        <xdr:cNvSpPr/>
      </xdr:nvSpPr>
      <xdr:spPr>
        <a:xfrm>
          <a:off x="45847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73041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A10A2824-89BF-4F34-B5A4-11B2F3F614E0}"/>
            </a:ext>
          </a:extLst>
        </xdr:cNvPr>
        <xdr:cNvSpPr txBox="1"/>
      </xdr:nvSpPr>
      <xdr:spPr>
        <a:xfrm>
          <a:off x="4673600"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12064</xdr:rowOff>
    </xdr:from>
    <xdr:to>
      <xdr:col>20</xdr:col>
      <xdr:colOff>38100</xdr:colOff>
      <xdr:row>102</xdr:row>
      <xdr:rowOff>113664</xdr:rowOff>
    </xdr:to>
    <xdr:sp macro="" textlink="">
      <xdr:nvSpPr>
        <xdr:cNvPr id="420" name="楕円 419">
          <a:extLst>
            <a:ext uri="{FF2B5EF4-FFF2-40B4-BE49-F238E27FC236}">
              <a16:creationId xmlns:a16="http://schemas.microsoft.com/office/drawing/2014/main" id="{BF8956D8-EF03-4949-A0A5-73806686EC85}"/>
            </a:ext>
          </a:extLst>
        </xdr:cNvPr>
        <xdr:cNvSpPr/>
      </xdr:nvSpPr>
      <xdr:spPr>
        <a:xfrm>
          <a:off x="3746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62864</xdr:rowOff>
    </xdr:from>
    <xdr:to>
      <xdr:col>24</xdr:col>
      <xdr:colOff>63500</xdr:colOff>
      <xdr:row>102</xdr:row>
      <xdr:rowOff>100964</xdr:rowOff>
    </xdr:to>
    <xdr:cxnSp macro="">
      <xdr:nvCxnSpPr>
        <xdr:cNvPr id="421" name="直線コネクタ 420">
          <a:extLst>
            <a:ext uri="{FF2B5EF4-FFF2-40B4-BE49-F238E27FC236}">
              <a16:creationId xmlns:a16="http://schemas.microsoft.com/office/drawing/2014/main" id="{F61631B3-32C0-4FB1-93E6-65B8EDB43899}"/>
            </a:ext>
          </a:extLst>
        </xdr:cNvPr>
        <xdr:cNvCxnSpPr/>
      </xdr:nvCxnSpPr>
      <xdr:spPr>
        <a:xfrm>
          <a:off x="3797300" y="175507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139700</xdr:rowOff>
    </xdr:from>
    <xdr:to>
      <xdr:col>15</xdr:col>
      <xdr:colOff>101600</xdr:colOff>
      <xdr:row>102</xdr:row>
      <xdr:rowOff>69850</xdr:rowOff>
    </xdr:to>
    <xdr:sp macro="" textlink="">
      <xdr:nvSpPr>
        <xdr:cNvPr id="422" name="楕円 421">
          <a:extLst>
            <a:ext uri="{FF2B5EF4-FFF2-40B4-BE49-F238E27FC236}">
              <a16:creationId xmlns:a16="http://schemas.microsoft.com/office/drawing/2014/main" id="{74804FAA-CCED-4900-8F4C-2A67CE7ED929}"/>
            </a:ext>
          </a:extLst>
        </xdr:cNvPr>
        <xdr:cNvSpPr/>
      </xdr:nvSpPr>
      <xdr:spPr>
        <a:xfrm>
          <a:off x="2857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19050</xdr:rowOff>
    </xdr:from>
    <xdr:to>
      <xdr:col>19</xdr:col>
      <xdr:colOff>177800</xdr:colOff>
      <xdr:row>102</xdr:row>
      <xdr:rowOff>62864</xdr:rowOff>
    </xdr:to>
    <xdr:cxnSp macro="">
      <xdr:nvCxnSpPr>
        <xdr:cNvPr id="423" name="直線コネクタ 422">
          <a:extLst>
            <a:ext uri="{FF2B5EF4-FFF2-40B4-BE49-F238E27FC236}">
              <a16:creationId xmlns:a16="http://schemas.microsoft.com/office/drawing/2014/main" id="{819F0941-C2DC-4165-941E-32ACFB28D066}"/>
            </a:ext>
          </a:extLst>
        </xdr:cNvPr>
        <xdr:cNvCxnSpPr/>
      </xdr:nvCxnSpPr>
      <xdr:spPr>
        <a:xfrm>
          <a:off x="2908300" y="17506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95886</xdr:rowOff>
    </xdr:from>
    <xdr:to>
      <xdr:col>10</xdr:col>
      <xdr:colOff>165100</xdr:colOff>
      <xdr:row>102</xdr:row>
      <xdr:rowOff>26036</xdr:rowOff>
    </xdr:to>
    <xdr:sp macro="" textlink="">
      <xdr:nvSpPr>
        <xdr:cNvPr id="424" name="楕円 423">
          <a:extLst>
            <a:ext uri="{FF2B5EF4-FFF2-40B4-BE49-F238E27FC236}">
              <a16:creationId xmlns:a16="http://schemas.microsoft.com/office/drawing/2014/main" id="{963FEE87-FBD5-4AD4-955D-8C97DF2A10B6}"/>
            </a:ext>
          </a:extLst>
        </xdr:cNvPr>
        <xdr:cNvSpPr/>
      </xdr:nvSpPr>
      <xdr:spPr>
        <a:xfrm>
          <a:off x="1968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146686</xdr:rowOff>
    </xdr:from>
    <xdr:to>
      <xdr:col>15</xdr:col>
      <xdr:colOff>50800</xdr:colOff>
      <xdr:row>102</xdr:row>
      <xdr:rowOff>19050</xdr:rowOff>
    </xdr:to>
    <xdr:cxnSp macro="">
      <xdr:nvCxnSpPr>
        <xdr:cNvPr id="425" name="直線コネクタ 424">
          <a:extLst>
            <a:ext uri="{FF2B5EF4-FFF2-40B4-BE49-F238E27FC236}">
              <a16:creationId xmlns:a16="http://schemas.microsoft.com/office/drawing/2014/main" id="{C5E8A67F-F9E7-4223-8325-83CAA7915B90}"/>
            </a:ext>
          </a:extLst>
        </xdr:cNvPr>
        <xdr:cNvCxnSpPr/>
      </xdr:nvCxnSpPr>
      <xdr:spPr>
        <a:xfrm>
          <a:off x="2019300" y="174631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57786</xdr:rowOff>
    </xdr:from>
    <xdr:to>
      <xdr:col>6</xdr:col>
      <xdr:colOff>38100</xdr:colOff>
      <xdr:row>101</xdr:row>
      <xdr:rowOff>159386</xdr:rowOff>
    </xdr:to>
    <xdr:sp macro="" textlink="">
      <xdr:nvSpPr>
        <xdr:cNvPr id="426" name="楕円 425">
          <a:extLst>
            <a:ext uri="{FF2B5EF4-FFF2-40B4-BE49-F238E27FC236}">
              <a16:creationId xmlns:a16="http://schemas.microsoft.com/office/drawing/2014/main" id="{12156645-2498-4051-8D7E-67AD34BF3AFD}"/>
            </a:ext>
          </a:extLst>
        </xdr:cNvPr>
        <xdr:cNvSpPr/>
      </xdr:nvSpPr>
      <xdr:spPr>
        <a:xfrm>
          <a:off x="1079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108586</xdr:rowOff>
    </xdr:from>
    <xdr:to>
      <xdr:col>10</xdr:col>
      <xdr:colOff>114300</xdr:colOff>
      <xdr:row>101</xdr:row>
      <xdr:rowOff>146686</xdr:rowOff>
    </xdr:to>
    <xdr:cxnSp macro="">
      <xdr:nvCxnSpPr>
        <xdr:cNvPr id="427" name="直線コネクタ 426">
          <a:extLst>
            <a:ext uri="{FF2B5EF4-FFF2-40B4-BE49-F238E27FC236}">
              <a16:creationId xmlns:a16="http://schemas.microsoft.com/office/drawing/2014/main" id="{8E62A9F8-E266-42B4-9E3E-96EB33BEFFAA}"/>
            </a:ext>
          </a:extLst>
        </xdr:cNvPr>
        <xdr:cNvCxnSpPr/>
      </xdr:nvCxnSpPr>
      <xdr:spPr>
        <a:xfrm>
          <a:off x="1130300" y="17425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76488830-552D-44BB-A952-38A728C9B2F0}"/>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a:extLst>
            <a:ext uri="{FF2B5EF4-FFF2-40B4-BE49-F238E27FC236}">
              <a16:creationId xmlns:a16="http://schemas.microsoft.com/office/drawing/2014/main" id="{75C9726A-0540-4BE2-BAB9-7A0B3941BC7E}"/>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a:extLst>
            <a:ext uri="{FF2B5EF4-FFF2-40B4-BE49-F238E27FC236}">
              <a16:creationId xmlns:a16="http://schemas.microsoft.com/office/drawing/2014/main" id="{A7359ACF-8045-49F2-BC32-EBBF724EC61B}"/>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a:extLst>
            <a:ext uri="{FF2B5EF4-FFF2-40B4-BE49-F238E27FC236}">
              <a16:creationId xmlns:a16="http://schemas.microsoft.com/office/drawing/2014/main" id="{EB70A3F2-850B-46A4-A324-24AB326BBF2A}"/>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130191</xdr:rowOff>
    </xdr:from>
    <xdr:ext cx="405111" cy="259045"/>
    <xdr:sp macro="" textlink="">
      <xdr:nvSpPr>
        <xdr:cNvPr id="432" name="n_1mainValue【市民会館】&#10;有形固定資産減価償却率">
          <a:extLst>
            <a:ext uri="{FF2B5EF4-FFF2-40B4-BE49-F238E27FC236}">
              <a16:creationId xmlns:a16="http://schemas.microsoft.com/office/drawing/2014/main" id="{D3353E5D-F9EC-490A-89C1-FC5A24E50CA9}"/>
            </a:ext>
          </a:extLst>
        </xdr:cNvPr>
        <xdr:cNvSpPr txBox="1"/>
      </xdr:nvSpPr>
      <xdr:spPr>
        <a:xfrm>
          <a:off x="35820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86377</xdr:rowOff>
    </xdr:from>
    <xdr:ext cx="405111" cy="259045"/>
    <xdr:sp macro="" textlink="">
      <xdr:nvSpPr>
        <xdr:cNvPr id="433" name="n_2mainValue【市民会館】&#10;有形固定資産減価償却率">
          <a:extLst>
            <a:ext uri="{FF2B5EF4-FFF2-40B4-BE49-F238E27FC236}">
              <a16:creationId xmlns:a16="http://schemas.microsoft.com/office/drawing/2014/main" id="{0190BE47-1930-44E3-AF46-31525A44D5A0}"/>
            </a:ext>
          </a:extLst>
        </xdr:cNvPr>
        <xdr:cNvSpPr txBox="1"/>
      </xdr:nvSpPr>
      <xdr:spPr>
        <a:xfrm>
          <a:off x="2705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42563</xdr:rowOff>
    </xdr:from>
    <xdr:ext cx="405111" cy="259045"/>
    <xdr:sp macro="" textlink="">
      <xdr:nvSpPr>
        <xdr:cNvPr id="434" name="n_3mainValue【市民会館】&#10;有形固定資産減価償却率">
          <a:extLst>
            <a:ext uri="{FF2B5EF4-FFF2-40B4-BE49-F238E27FC236}">
              <a16:creationId xmlns:a16="http://schemas.microsoft.com/office/drawing/2014/main" id="{9EDB1342-CD90-4896-80A8-FFD953C11332}"/>
            </a:ext>
          </a:extLst>
        </xdr:cNvPr>
        <xdr:cNvSpPr txBox="1"/>
      </xdr:nvSpPr>
      <xdr:spPr>
        <a:xfrm>
          <a:off x="18167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4463</xdr:rowOff>
    </xdr:from>
    <xdr:ext cx="405111" cy="259045"/>
    <xdr:sp macro="" textlink="">
      <xdr:nvSpPr>
        <xdr:cNvPr id="435" name="n_4mainValue【市民会館】&#10;有形固定資産減価償却率">
          <a:extLst>
            <a:ext uri="{FF2B5EF4-FFF2-40B4-BE49-F238E27FC236}">
              <a16:creationId xmlns:a16="http://schemas.microsoft.com/office/drawing/2014/main" id="{1AAE3805-F169-44C0-A25A-14358ACA1B9B}"/>
            </a:ext>
          </a:extLst>
        </xdr:cNvPr>
        <xdr:cNvSpPr txBox="1"/>
      </xdr:nvSpPr>
      <xdr:spPr>
        <a:xfrm>
          <a:off x="927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5AB6459-EFE9-473D-B148-B8897AC65E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594073F1-3C3C-490E-AB76-3103746617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AC8060A7-EE45-49B7-9EFC-A5772B6B97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9CDA58CA-17E5-4F88-B462-E4CBCD7307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19DB24A9-C380-4C34-BB7D-329E26175C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281FBFE7-60B7-4CD2-9D29-F9EB2F7603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B43E657A-FCE8-452C-A414-2B5125D513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731A5F06-79AA-478E-96DB-3F27288D262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52CDF01-01B3-46B1-ADAC-21EF66F8394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176A7BF9-A194-4CDD-9B3E-5E5100A6DE7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4810FAA4-2356-4221-B52D-385804AD6DA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C0328F9A-DE67-4E55-91DE-FAA46F389AA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2E323B31-77BB-4EA2-B49F-A2375FF88A0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6034DB51-B7BF-46A5-A2C2-394D82D1399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81470464-6FE8-4E31-94DC-42CE7B20417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A47695E-F307-48DD-9D99-B7C174FA079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FDE060E6-1A27-40EA-B784-E06290ED8FB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7D8D3870-AEE3-43DD-B996-857CE035168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E0E13893-C557-48C4-A3B9-CA5F4272AF6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7E16BB8C-38F6-486F-A637-0CA08D85A53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DA52AF9A-53CD-4638-8A3A-F472FE6257A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6E37EAAA-9E1F-40E5-9FEC-C176EC92D4B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E2ACA1D9-E157-4798-8E7D-B719184CACB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BC6E7298-97AB-4E74-BC6F-ECD17E9A8C17}"/>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E6FF1328-6804-4FA9-9EEA-C52E22665CEB}"/>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C42CF68B-3EB7-4824-B5A7-5E73245EAB32}"/>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4409550D-BFFF-4343-BD3A-F7EB65619417}"/>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8AB12609-A116-4D4B-A072-D180C43F5D25}"/>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185AB91F-929C-46A5-9D47-7ECCA9861596}"/>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2222EBD1-92DE-4EA0-99A7-1C847B3A7EDC}"/>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D3F837A3-37F1-46C6-8331-46A5D3E87BCC}"/>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4E42D6C8-10D2-4B4F-8F81-FA621061EEEF}"/>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2C80646F-08E9-4E6C-8C86-C4F89D193B2B}"/>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4440B407-0230-4E55-B677-E50F2CFA475F}"/>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EBB86E7-D36B-429F-BBAA-178028598C1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CAD0825-0221-46B0-82AB-96C5AC4117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A346437-F0C6-4D1C-811C-63EC24EAC32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7F14C1F-168F-41BE-A64E-3520F60827A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47381FF-41EC-4C7E-99CE-2F376008F98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151130</xdr:rowOff>
    </xdr:from>
    <xdr:to>
      <xdr:col>55</xdr:col>
      <xdr:colOff>50800</xdr:colOff>
      <xdr:row>105</xdr:row>
      <xdr:rowOff>81280</xdr:rowOff>
    </xdr:to>
    <xdr:sp macro="" textlink="">
      <xdr:nvSpPr>
        <xdr:cNvPr id="475" name="楕円 474">
          <a:extLst>
            <a:ext uri="{FF2B5EF4-FFF2-40B4-BE49-F238E27FC236}">
              <a16:creationId xmlns:a16="http://schemas.microsoft.com/office/drawing/2014/main" id="{7001F117-ECDD-47CB-9949-C3E0E375FD82}"/>
            </a:ext>
          </a:extLst>
        </xdr:cNvPr>
        <xdr:cNvSpPr/>
      </xdr:nvSpPr>
      <xdr:spPr>
        <a:xfrm>
          <a:off x="10426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2557</xdr:rowOff>
    </xdr:from>
    <xdr:ext cx="469744" cy="259045"/>
    <xdr:sp macro="" textlink="">
      <xdr:nvSpPr>
        <xdr:cNvPr id="476" name="【市民会館】&#10;一人当たり面積該当値テキスト">
          <a:extLst>
            <a:ext uri="{FF2B5EF4-FFF2-40B4-BE49-F238E27FC236}">
              <a16:creationId xmlns:a16="http://schemas.microsoft.com/office/drawing/2014/main" id="{06942B6B-A34A-487B-B45C-5D1EBE66A96D}"/>
            </a:ext>
          </a:extLst>
        </xdr:cNvPr>
        <xdr:cNvSpPr txBox="1"/>
      </xdr:nvSpPr>
      <xdr:spPr>
        <a:xfrm>
          <a:off x="1051560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151130</xdr:rowOff>
    </xdr:from>
    <xdr:to>
      <xdr:col>50</xdr:col>
      <xdr:colOff>165100</xdr:colOff>
      <xdr:row>105</xdr:row>
      <xdr:rowOff>81280</xdr:rowOff>
    </xdr:to>
    <xdr:sp macro="" textlink="">
      <xdr:nvSpPr>
        <xdr:cNvPr id="477" name="楕円 476">
          <a:extLst>
            <a:ext uri="{FF2B5EF4-FFF2-40B4-BE49-F238E27FC236}">
              <a16:creationId xmlns:a16="http://schemas.microsoft.com/office/drawing/2014/main" id="{062A3EE4-09CD-4B9F-8D5D-8EEE0FEDB567}"/>
            </a:ext>
          </a:extLst>
        </xdr:cNvPr>
        <xdr:cNvSpPr/>
      </xdr:nvSpPr>
      <xdr:spPr>
        <a:xfrm>
          <a:off x="958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30480</xdr:rowOff>
    </xdr:from>
    <xdr:to>
      <xdr:col>55</xdr:col>
      <xdr:colOff>0</xdr:colOff>
      <xdr:row>105</xdr:row>
      <xdr:rowOff>30480</xdr:rowOff>
    </xdr:to>
    <xdr:cxnSp macro="">
      <xdr:nvCxnSpPr>
        <xdr:cNvPr id="478" name="直線コネクタ 477">
          <a:extLst>
            <a:ext uri="{FF2B5EF4-FFF2-40B4-BE49-F238E27FC236}">
              <a16:creationId xmlns:a16="http://schemas.microsoft.com/office/drawing/2014/main" id="{D453FEE3-4CE8-493C-90FD-CB33D8BEBDAA}"/>
            </a:ext>
          </a:extLst>
        </xdr:cNvPr>
        <xdr:cNvCxnSpPr/>
      </xdr:nvCxnSpPr>
      <xdr:spPr>
        <a:xfrm>
          <a:off x="9639300" y="1803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147320</xdr:rowOff>
    </xdr:from>
    <xdr:to>
      <xdr:col>46</xdr:col>
      <xdr:colOff>38100</xdr:colOff>
      <xdr:row>105</xdr:row>
      <xdr:rowOff>77470</xdr:rowOff>
    </xdr:to>
    <xdr:sp macro="" textlink="">
      <xdr:nvSpPr>
        <xdr:cNvPr id="479" name="楕円 478">
          <a:extLst>
            <a:ext uri="{FF2B5EF4-FFF2-40B4-BE49-F238E27FC236}">
              <a16:creationId xmlns:a16="http://schemas.microsoft.com/office/drawing/2014/main" id="{089D1A78-A7C6-4500-B887-163A9D6F04D5}"/>
            </a:ext>
          </a:extLst>
        </xdr:cNvPr>
        <xdr:cNvSpPr/>
      </xdr:nvSpPr>
      <xdr:spPr>
        <a:xfrm>
          <a:off x="8699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26670</xdr:rowOff>
    </xdr:from>
    <xdr:to>
      <xdr:col>50</xdr:col>
      <xdr:colOff>114300</xdr:colOff>
      <xdr:row>105</xdr:row>
      <xdr:rowOff>30480</xdr:rowOff>
    </xdr:to>
    <xdr:cxnSp macro="">
      <xdr:nvCxnSpPr>
        <xdr:cNvPr id="480" name="直線コネクタ 479">
          <a:extLst>
            <a:ext uri="{FF2B5EF4-FFF2-40B4-BE49-F238E27FC236}">
              <a16:creationId xmlns:a16="http://schemas.microsoft.com/office/drawing/2014/main" id="{0143DCA0-A788-488B-AEBB-372C484DA0D0}"/>
            </a:ext>
          </a:extLst>
        </xdr:cNvPr>
        <xdr:cNvCxnSpPr/>
      </xdr:nvCxnSpPr>
      <xdr:spPr>
        <a:xfrm>
          <a:off x="8750300" y="1802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143511</xdr:rowOff>
    </xdr:from>
    <xdr:to>
      <xdr:col>41</xdr:col>
      <xdr:colOff>101600</xdr:colOff>
      <xdr:row>105</xdr:row>
      <xdr:rowOff>73661</xdr:rowOff>
    </xdr:to>
    <xdr:sp macro="" textlink="">
      <xdr:nvSpPr>
        <xdr:cNvPr id="481" name="楕円 480">
          <a:extLst>
            <a:ext uri="{FF2B5EF4-FFF2-40B4-BE49-F238E27FC236}">
              <a16:creationId xmlns:a16="http://schemas.microsoft.com/office/drawing/2014/main" id="{D1667C3D-A47A-47D0-B650-4E8D2CAA9664}"/>
            </a:ext>
          </a:extLst>
        </xdr:cNvPr>
        <xdr:cNvSpPr/>
      </xdr:nvSpPr>
      <xdr:spPr>
        <a:xfrm>
          <a:off x="7810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22861</xdr:rowOff>
    </xdr:from>
    <xdr:to>
      <xdr:col>45</xdr:col>
      <xdr:colOff>177800</xdr:colOff>
      <xdr:row>105</xdr:row>
      <xdr:rowOff>26670</xdr:rowOff>
    </xdr:to>
    <xdr:cxnSp macro="">
      <xdr:nvCxnSpPr>
        <xdr:cNvPr id="482" name="直線コネクタ 481">
          <a:extLst>
            <a:ext uri="{FF2B5EF4-FFF2-40B4-BE49-F238E27FC236}">
              <a16:creationId xmlns:a16="http://schemas.microsoft.com/office/drawing/2014/main" id="{7434EA02-2735-45A9-BCE9-418EE37EA95E}"/>
            </a:ext>
          </a:extLst>
        </xdr:cNvPr>
        <xdr:cNvCxnSpPr/>
      </xdr:nvCxnSpPr>
      <xdr:spPr>
        <a:xfrm>
          <a:off x="7861300" y="18025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135889</xdr:rowOff>
    </xdr:from>
    <xdr:to>
      <xdr:col>36</xdr:col>
      <xdr:colOff>165100</xdr:colOff>
      <xdr:row>105</xdr:row>
      <xdr:rowOff>66039</xdr:rowOff>
    </xdr:to>
    <xdr:sp macro="" textlink="">
      <xdr:nvSpPr>
        <xdr:cNvPr id="483" name="楕円 482">
          <a:extLst>
            <a:ext uri="{FF2B5EF4-FFF2-40B4-BE49-F238E27FC236}">
              <a16:creationId xmlns:a16="http://schemas.microsoft.com/office/drawing/2014/main" id="{8E76BDB7-2EB6-461A-B64C-5924F613BF26}"/>
            </a:ext>
          </a:extLst>
        </xdr:cNvPr>
        <xdr:cNvSpPr/>
      </xdr:nvSpPr>
      <xdr:spPr>
        <a:xfrm>
          <a:off x="692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15239</xdr:rowOff>
    </xdr:from>
    <xdr:to>
      <xdr:col>41</xdr:col>
      <xdr:colOff>50800</xdr:colOff>
      <xdr:row>105</xdr:row>
      <xdr:rowOff>22861</xdr:rowOff>
    </xdr:to>
    <xdr:cxnSp macro="">
      <xdr:nvCxnSpPr>
        <xdr:cNvPr id="484" name="直線コネクタ 483">
          <a:extLst>
            <a:ext uri="{FF2B5EF4-FFF2-40B4-BE49-F238E27FC236}">
              <a16:creationId xmlns:a16="http://schemas.microsoft.com/office/drawing/2014/main" id="{708A146D-A076-4405-9823-703706C608FD}"/>
            </a:ext>
          </a:extLst>
        </xdr:cNvPr>
        <xdr:cNvCxnSpPr/>
      </xdr:nvCxnSpPr>
      <xdr:spPr>
        <a:xfrm>
          <a:off x="6972300" y="18017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a:extLst>
            <a:ext uri="{FF2B5EF4-FFF2-40B4-BE49-F238E27FC236}">
              <a16:creationId xmlns:a16="http://schemas.microsoft.com/office/drawing/2014/main" id="{86C75FA2-1B78-4FEB-983C-8FF8847C3F99}"/>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a:extLst>
            <a:ext uri="{FF2B5EF4-FFF2-40B4-BE49-F238E27FC236}">
              <a16:creationId xmlns:a16="http://schemas.microsoft.com/office/drawing/2014/main" id="{9DFA7F2A-C6BD-4FB8-BC4D-2F6C9835D0CF}"/>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a:extLst>
            <a:ext uri="{FF2B5EF4-FFF2-40B4-BE49-F238E27FC236}">
              <a16:creationId xmlns:a16="http://schemas.microsoft.com/office/drawing/2014/main" id="{41204CAC-980E-4E8A-88AE-3F20951B4871}"/>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a:extLst>
            <a:ext uri="{FF2B5EF4-FFF2-40B4-BE49-F238E27FC236}">
              <a16:creationId xmlns:a16="http://schemas.microsoft.com/office/drawing/2014/main" id="{8D8B4B55-945A-4CD9-9881-6F421142B410}"/>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97807</xdr:rowOff>
    </xdr:from>
    <xdr:ext cx="469744" cy="259045"/>
    <xdr:sp macro="" textlink="">
      <xdr:nvSpPr>
        <xdr:cNvPr id="489" name="n_1mainValue【市民会館】&#10;一人当たり面積">
          <a:extLst>
            <a:ext uri="{FF2B5EF4-FFF2-40B4-BE49-F238E27FC236}">
              <a16:creationId xmlns:a16="http://schemas.microsoft.com/office/drawing/2014/main" id="{444C84D6-770D-4C37-82A1-374EAF3A5C65}"/>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93997</xdr:rowOff>
    </xdr:from>
    <xdr:ext cx="469744" cy="259045"/>
    <xdr:sp macro="" textlink="">
      <xdr:nvSpPr>
        <xdr:cNvPr id="490" name="n_2mainValue【市民会館】&#10;一人当たり面積">
          <a:extLst>
            <a:ext uri="{FF2B5EF4-FFF2-40B4-BE49-F238E27FC236}">
              <a16:creationId xmlns:a16="http://schemas.microsoft.com/office/drawing/2014/main" id="{AB232F73-677A-4605-94C2-595F3E56E740}"/>
            </a:ext>
          </a:extLst>
        </xdr:cNvPr>
        <xdr:cNvSpPr txBox="1"/>
      </xdr:nvSpPr>
      <xdr:spPr>
        <a:xfrm>
          <a:off x="8515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90188</xdr:rowOff>
    </xdr:from>
    <xdr:ext cx="469744" cy="259045"/>
    <xdr:sp macro="" textlink="">
      <xdr:nvSpPr>
        <xdr:cNvPr id="491" name="n_3mainValue【市民会館】&#10;一人当たり面積">
          <a:extLst>
            <a:ext uri="{FF2B5EF4-FFF2-40B4-BE49-F238E27FC236}">
              <a16:creationId xmlns:a16="http://schemas.microsoft.com/office/drawing/2014/main" id="{267DF01F-8E85-4088-BEE5-791609FCD42E}"/>
            </a:ext>
          </a:extLst>
        </xdr:cNvPr>
        <xdr:cNvSpPr txBox="1"/>
      </xdr:nvSpPr>
      <xdr:spPr>
        <a:xfrm>
          <a:off x="7626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82566</xdr:rowOff>
    </xdr:from>
    <xdr:ext cx="469744" cy="259045"/>
    <xdr:sp macro="" textlink="">
      <xdr:nvSpPr>
        <xdr:cNvPr id="492" name="n_4mainValue【市民会館】&#10;一人当たり面積">
          <a:extLst>
            <a:ext uri="{FF2B5EF4-FFF2-40B4-BE49-F238E27FC236}">
              <a16:creationId xmlns:a16="http://schemas.microsoft.com/office/drawing/2014/main" id="{55879117-ADB4-4495-A966-5ECBB3C51FCA}"/>
            </a:ext>
          </a:extLst>
        </xdr:cNvPr>
        <xdr:cNvSpPr txBox="1"/>
      </xdr:nvSpPr>
      <xdr:spPr>
        <a:xfrm>
          <a:off x="6737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25F412C4-C3B8-4714-9CAA-3ECDE66AF7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4695489C-FF57-45B9-B708-68B015000E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D248BE0D-9AE3-4D48-89E7-BA6B3ADBFF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FFAF229C-B715-415D-8462-D94A461C33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CFCDA842-FD63-40BC-B3F5-ECB798611E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81A8B173-D82C-468D-9B85-9F573241E8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67FF3AB7-B5B5-4880-B0A4-25F143B31A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56FBF230-52D4-4C13-9081-560EF23436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C1DA7D11-5FDB-4132-9FFB-080467E4DA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3B87FA65-0FFC-4C6E-8C9A-7610ECFDBB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3092F289-469B-4294-A104-E9F5E314C0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271CADB0-9B92-48BA-B0F1-0912E9B4F6E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2C8E0DC0-BFC9-4CDF-90DF-E98B29D5037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8786F1BA-07BB-4058-8DF7-091E6964134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8572774E-02F5-48BF-8F37-353D48B4E48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D5D45A31-68F9-4BEC-8065-2249A600302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88F333F9-34F8-4F1D-A79F-B584670C3B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3037F87D-FF9A-4B54-A318-8415896416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7AAB2B8-3C99-4072-A54A-EC985B1AEF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DC413699-D5DD-418E-A29F-DE0D4436012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80482EFA-9820-4FDA-A7FC-1E897BF6DF3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E5DF3E66-E9F6-47B1-A740-CEAB4FD1E08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39364B63-72ED-4F59-B39F-765922AC934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E0DA741-ADAD-4E24-BF6B-8C08C784501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CB445F90-AF4C-4A82-BC24-43DC3003E9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95D598D8-A083-41C3-A13C-8FF7A572FFF8}"/>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982647C0-4342-4B9C-A4B1-382DB667F32A}"/>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66124517-0ECA-465B-9AED-359948D1FD15}"/>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E783918F-EF65-491C-B2A8-AC7FE3881424}"/>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C8D7C7C9-ED20-4C07-8726-B056A233632E}"/>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99D55B2A-B1C5-4BB6-BDC9-116F0D341C1B}"/>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9F6A3EB0-F200-482D-97D1-C075561A445D}"/>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AF7BD66F-6F5E-467C-B5C1-F483D219B8B5}"/>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2CF10930-F557-43DD-B473-91F256896B77}"/>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500B433A-BBAE-40A3-B098-1723E4F2E541}"/>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D3885719-EA62-4D16-A2BF-15C885D67528}"/>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078BECC-6D3E-4E2D-82F4-4C204CA92E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2A7B660-305D-45EF-883A-64DBB57550E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0540D66-226E-471F-B271-8AFCE7D0B5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5386FEA-E125-48C9-8E29-8189F233C0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4F1F8AB-F39E-478C-99C8-3EA631219F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170724</xdr:rowOff>
    </xdr:from>
    <xdr:to>
      <xdr:col>85</xdr:col>
      <xdr:colOff>177800</xdr:colOff>
      <xdr:row>38</xdr:row>
      <xdr:rowOff>100874</xdr:rowOff>
    </xdr:to>
    <xdr:sp macro="" textlink="">
      <xdr:nvSpPr>
        <xdr:cNvPr id="534" name="楕円 533">
          <a:extLst>
            <a:ext uri="{FF2B5EF4-FFF2-40B4-BE49-F238E27FC236}">
              <a16:creationId xmlns:a16="http://schemas.microsoft.com/office/drawing/2014/main" id="{319719EA-A75A-446F-83F6-8B60AD27A0B5}"/>
            </a:ext>
          </a:extLst>
        </xdr:cNvPr>
        <xdr:cNvSpPr/>
      </xdr:nvSpPr>
      <xdr:spPr>
        <a:xfrm>
          <a:off x="16268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22151</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4956C7F1-06C1-4FE5-9CDF-0445583CBB60}"/>
            </a:ext>
          </a:extLst>
        </xdr:cNvPr>
        <xdr:cNvSpPr txBox="1"/>
      </xdr:nvSpPr>
      <xdr:spPr>
        <a:xfrm>
          <a:off x="16357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536" name="楕円 535">
          <a:extLst>
            <a:ext uri="{FF2B5EF4-FFF2-40B4-BE49-F238E27FC236}">
              <a16:creationId xmlns:a16="http://schemas.microsoft.com/office/drawing/2014/main" id="{99FCBF8F-7432-4973-A2EF-EEEEB30D18E6}"/>
            </a:ext>
          </a:extLst>
        </xdr:cNvPr>
        <xdr:cNvSpPr/>
      </xdr:nvSpPr>
      <xdr:spPr>
        <a:xfrm>
          <a:off x="15430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9253</xdr:rowOff>
    </xdr:from>
    <xdr:to>
      <xdr:col>85</xdr:col>
      <xdr:colOff>127000</xdr:colOff>
      <xdr:row>38</xdr:row>
      <xdr:rowOff>50074</xdr:rowOff>
    </xdr:to>
    <xdr:cxnSp macro="">
      <xdr:nvCxnSpPr>
        <xdr:cNvPr id="537" name="直線コネクタ 536">
          <a:extLst>
            <a:ext uri="{FF2B5EF4-FFF2-40B4-BE49-F238E27FC236}">
              <a16:creationId xmlns:a16="http://schemas.microsoft.com/office/drawing/2014/main" id="{9E54DC07-9750-4BC4-B444-132BC81BDA00}"/>
            </a:ext>
          </a:extLst>
        </xdr:cNvPr>
        <xdr:cNvCxnSpPr/>
      </xdr:nvCxnSpPr>
      <xdr:spPr>
        <a:xfrm>
          <a:off x="15481300" y="652435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538" name="楕円 537">
          <a:extLst>
            <a:ext uri="{FF2B5EF4-FFF2-40B4-BE49-F238E27FC236}">
              <a16:creationId xmlns:a16="http://schemas.microsoft.com/office/drawing/2014/main" id="{13CEBE10-2CE2-4EFF-A1AC-56135A1BA1AD}"/>
            </a:ext>
          </a:extLst>
        </xdr:cNvPr>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9253</xdr:rowOff>
    </xdr:to>
    <xdr:cxnSp macro="">
      <xdr:nvCxnSpPr>
        <xdr:cNvPr id="539" name="直線コネクタ 538">
          <a:extLst>
            <a:ext uri="{FF2B5EF4-FFF2-40B4-BE49-F238E27FC236}">
              <a16:creationId xmlns:a16="http://schemas.microsoft.com/office/drawing/2014/main" id="{B68FCEC2-DA8C-4EED-8C72-B310C5AEE9E2}"/>
            </a:ext>
          </a:extLst>
        </xdr:cNvPr>
        <xdr:cNvCxnSpPr/>
      </xdr:nvCxnSpPr>
      <xdr:spPr>
        <a:xfrm>
          <a:off x="14592300" y="64916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76019</xdr:rowOff>
    </xdr:from>
    <xdr:to>
      <xdr:col>72</xdr:col>
      <xdr:colOff>38100</xdr:colOff>
      <xdr:row>38</xdr:row>
      <xdr:rowOff>6169</xdr:rowOff>
    </xdr:to>
    <xdr:sp macro="" textlink="">
      <xdr:nvSpPr>
        <xdr:cNvPr id="540" name="楕円 539">
          <a:extLst>
            <a:ext uri="{FF2B5EF4-FFF2-40B4-BE49-F238E27FC236}">
              <a16:creationId xmlns:a16="http://schemas.microsoft.com/office/drawing/2014/main" id="{ED7CF3A0-418A-4814-880B-58F96314673D}"/>
            </a:ext>
          </a:extLst>
        </xdr:cNvPr>
        <xdr:cNvSpPr/>
      </xdr:nvSpPr>
      <xdr:spPr>
        <a:xfrm>
          <a:off x="13652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37</xdr:row>
      <xdr:rowOff>148046</xdr:rowOff>
    </xdr:to>
    <xdr:cxnSp macro="">
      <xdr:nvCxnSpPr>
        <xdr:cNvPr id="541" name="直線コネクタ 540">
          <a:extLst>
            <a:ext uri="{FF2B5EF4-FFF2-40B4-BE49-F238E27FC236}">
              <a16:creationId xmlns:a16="http://schemas.microsoft.com/office/drawing/2014/main" id="{874849C5-1BE3-430D-8204-7929982AB09F}"/>
            </a:ext>
          </a:extLst>
        </xdr:cNvPr>
        <xdr:cNvCxnSpPr/>
      </xdr:nvCxnSpPr>
      <xdr:spPr>
        <a:xfrm>
          <a:off x="13703300" y="64704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35197</xdr:rowOff>
    </xdr:from>
    <xdr:to>
      <xdr:col>67</xdr:col>
      <xdr:colOff>101600</xdr:colOff>
      <xdr:row>37</xdr:row>
      <xdr:rowOff>136797</xdr:rowOff>
    </xdr:to>
    <xdr:sp macro="" textlink="">
      <xdr:nvSpPr>
        <xdr:cNvPr id="542" name="楕円 541">
          <a:extLst>
            <a:ext uri="{FF2B5EF4-FFF2-40B4-BE49-F238E27FC236}">
              <a16:creationId xmlns:a16="http://schemas.microsoft.com/office/drawing/2014/main" id="{12AB57B5-96FA-4FED-8689-30BD3949636A}"/>
            </a:ext>
          </a:extLst>
        </xdr:cNvPr>
        <xdr:cNvSpPr/>
      </xdr:nvSpPr>
      <xdr:spPr>
        <a:xfrm>
          <a:off x="12763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85997</xdr:rowOff>
    </xdr:from>
    <xdr:to>
      <xdr:col>71</xdr:col>
      <xdr:colOff>177800</xdr:colOff>
      <xdr:row>37</xdr:row>
      <xdr:rowOff>126819</xdr:rowOff>
    </xdr:to>
    <xdr:cxnSp macro="">
      <xdr:nvCxnSpPr>
        <xdr:cNvPr id="543" name="直線コネクタ 542">
          <a:extLst>
            <a:ext uri="{FF2B5EF4-FFF2-40B4-BE49-F238E27FC236}">
              <a16:creationId xmlns:a16="http://schemas.microsoft.com/office/drawing/2014/main" id="{05E28783-EE59-4ADC-98A1-DC4432AC71A8}"/>
            </a:ext>
          </a:extLst>
        </xdr:cNvPr>
        <xdr:cNvCxnSpPr/>
      </xdr:nvCxnSpPr>
      <xdr:spPr>
        <a:xfrm>
          <a:off x="12814300" y="64296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D878E11F-CE10-4A43-A851-0BE5A9B6B829}"/>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AD42B6CF-7BB8-4695-ACE8-746CD0A41CB5}"/>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538A1ED5-1A24-4B0B-8407-C4F90879C0B2}"/>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33DC9E79-F58B-4CFF-AED0-B0366CD6A91A}"/>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76580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CF6D6BB8-E11B-485C-83B0-7D45D888D5B6}"/>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43923</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5CC20CFD-5BBA-41ED-B607-ED0C05F53F55}"/>
            </a:ext>
          </a:extLst>
        </xdr:cNvPr>
        <xdr:cNvSpPr txBox="1"/>
      </xdr:nvSpPr>
      <xdr:spPr>
        <a:xfrm>
          <a:off x="14389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22696</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6BE34DD8-3E96-4980-900F-87F044B29DC9}"/>
            </a:ext>
          </a:extLst>
        </xdr:cNvPr>
        <xdr:cNvSpPr txBox="1"/>
      </xdr:nvSpPr>
      <xdr:spPr>
        <a:xfrm>
          <a:off x="13500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153324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2CA600B6-0736-4BE8-A951-06C812205C87}"/>
            </a:ext>
          </a:extLst>
        </xdr:cNvPr>
        <xdr:cNvSpPr txBox="1"/>
      </xdr:nvSpPr>
      <xdr:spPr>
        <a:xfrm>
          <a:off x="12611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B62FF4F4-F108-4CA4-BF28-622C6D3036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EFEDFA9F-BFC9-4D8A-A935-1673545853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6DAB1236-FB91-4F56-9698-C46C6A86C1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6E688EDC-CC3F-4FD6-963F-1743B96E92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BA05841A-6DFF-4389-9E62-DC33B782DF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5B4858DA-9A1A-44ED-B095-5E80C1679A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757CA27D-6AF5-4D89-9212-91B7E4F3C8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F06768AF-77CD-480D-BAE3-2E0F48F982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B4AE368B-4D2D-4C1C-8C23-60C1BE0D80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A4F140F6-01B6-4B9E-9EE3-8C6CFD07550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B31B83EC-3BDA-48EF-880C-098703C040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D3783F72-1B9A-44CC-BF6E-5415A394BF4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F2C5BC1E-3F3E-4FEA-8EDB-469338FD352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2AF2CB-AAAD-4539-989C-D4CCFE763F3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90CC4C90-65F2-49B0-A3C4-F3559ED1490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6424BBA8-4C0B-4279-96FE-6DC8AEB588B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3E0E9B99-EE62-4617-A4D8-512F327E801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84307C4B-A907-4009-8ED7-239AC69DFB3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5AA70402-4095-4AD7-A54F-0FCD8322E3A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8B8A4C29-C523-4838-A8EE-AE61BEC886D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D2CDC0A4-4FBE-4C7D-968E-C5E168B127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EC515E1F-DB4C-4AEE-A9FC-CA345D94D9C8}"/>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633B0370-2ABF-443A-9C9D-EAB7B00010EB}"/>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21139B03-5B29-4C83-A65F-CB15579D074C}"/>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A6D7DCAC-B284-4286-8454-84A575514ACA}"/>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5E7703BB-DDA4-41E9-9316-774AFF282816}"/>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D5C6E02D-6321-4814-9414-69F97719A9D1}"/>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C590E6A6-D395-46B6-BA63-9D9EFEA8C4FE}"/>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E817527C-14DC-4EF3-BE4A-3C49DB1CFE82}"/>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70C01E32-7820-4281-A144-DE05EF89C783}"/>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5E2FC02F-F785-4F4E-8244-F8491495F31A}"/>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F6386295-3517-4E88-A4D9-6AA50AE9F272}"/>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D87388B-BF77-4DFE-A3BA-804D5006FA0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C3DB00D-C53D-4CC8-BF4E-C7C91C4C9E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EA0479E-A749-4CA4-AC4D-C1F0670522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778AD03-367B-4198-B7CC-D9D8DF2156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6A4D2EA-C35C-4310-931C-BA397283C3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113173</xdr:rowOff>
    </xdr:from>
    <xdr:to>
      <xdr:col>116</xdr:col>
      <xdr:colOff>114300</xdr:colOff>
      <xdr:row>41</xdr:row>
      <xdr:rowOff>43323</xdr:rowOff>
    </xdr:to>
    <xdr:sp macro="" textlink="">
      <xdr:nvSpPr>
        <xdr:cNvPr id="589" name="楕円 588">
          <a:extLst>
            <a:ext uri="{FF2B5EF4-FFF2-40B4-BE49-F238E27FC236}">
              <a16:creationId xmlns:a16="http://schemas.microsoft.com/office/drawing/2014/main" id="{469BF0EF-914D-43CB-8342-56D9F6309EB8}"/>
            </a:ext>
          </a:extLst>
        </xdr:cNvPr>
        <xdr:cNvSpPr/>
      </xdr:nvSpPr>
      <xdr:spPr>
        <a:xfrm>
          <a:off x="22110700" y="69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91600</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C48CD6E7-816A-4F16-97B9-0B23CF0A4B2D}"/>
            </a:ext>
          </a:extLst>
        </xdr:cNvPr>
        <xdr:cNvSpPr txBox="1"/>
      </xdr:nvSpPr>
      <xdr:spPr>
        <a:xfrm>
          <a:off x="22199600" y="69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112447</xdr:rowOff>
    </xdr:from>
    <xdr:to>
      <xdr:col>112</xdr:col>
      <xdr:colOff>38100</xdr:colOff>
      <xdr:row>41</xdr:row>
      <xdr:rowOff>42597</xdr:rowOff>
    </xdr:to>
    <xdr:sp macro="" textlink="">
      <xdr:nvSpPr>
        <xdr:cNvPr id="591" name="楕円 590">
          <a:extLst>
            <a:ext uri="{FF2B5EF4-FFF2-40B4-BE49-F238E27FC236}">
              <a16:creationId xmlns:a16="http://schemas.microsoft.com/office/drawing/2014/main" id="{C6EEEA0B-630A-4680-AE58-ACE28AF28974}"/>
            </a:ext>
          </a:extLst>
        </xdr:cNvPr>
        <xdr:cNvSpPr/>
      </xdr:nvSpPr>
      <xdr:spPr>
        <a:xfrm>
          <a:off x="21272500" y="69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163247</xdr:rowOff>
    </xdr:from>
    <xdr:to>
      <xdr:col>116</xdr:col>
      <xdr:colOff>63500</xdr:colOff>
      <xdr:row>40</xdr:row>
      <xdr:rowOff>163973</xdr:rowOff>
    </xdr:to>
    <xdr:cxnSp macro="">
      <xdr:nvCxnSpPr>
        <xdr:cNvPr id="592" name="直線コネクタ 591">
          <a:extLst>
            <a:ext uri="{FF2B5EF4-FFF2-40B4-BE49-F238E27FC236}">
              <a16:creationId xmlns:a16="http://schemas.microsoft.com/office/drawing/2014/main" id="{0822D14A-EDDF-4A57-9C94-9FA4FF116B13}"/>
            </a:ext>
          </a:extLst>
        </xdr:cNvPr>
        <xdr:cNvCxnSpPr/>
      </xdr:nvCxnSpPr>
      <xdr:spPr>
        <a:xfrm>
          <a:off x="21323300" y="7021247"/>
          <a:ext cx="8382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111614</xdr:rowOff>
    </xdr:from>
    <xdr:to>
      <xdr:col>107</xdr:col>
      <xdr:colOff>101600</xdr:colOff>
      <xdr:row>41</xdr:row>
      <xdr:rowOff>41764</xdr:rowOff>
    </xdr:to>
    <xdr:sp macro="" textlink="">
      <xdr:nvSpPr>
        <xdr:cNvPr id="593" name="楕円 592">
          <a:extLst>
            <a:ext uri="{FF2B5EF4-FFF2-40B4-BE49-F238E27FC236}">
              <a16:creationId xmlns:a16="http://schemas.microsoft.com/office/drawing/2014/main" id="{C55CBDE6-1B7B-429A-8508-AAFAB8450B3A}"/>
            </a:ext>
          </a:extLst>
        </xdr:cNvPr>
        <xdr:cNvSpPr/>
      </xdr:nvSpPr>
      <xdr:spPr>
        <a:xfrm>
          <a:off x="20383500" y="69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162414</xdr:rowOff>
    </xdr:from>
    <xdr:to>
      <xdr:col>111</xdr:col>
      <xdr:colOff>177800</xdr:colOff>
      <xdr:row>40</xdr:row>
      <xdr:rowOff>163247</xdr:rowOff>
    </xdr:to>
    <xdr:cxnSp macro="">
      <xdr:nvCxnSpPr>
        <xdr:cNvPr id="594" name="直線コネクタ 593">
          <a:extLst>
            <a:ext uri="{FF2B5EF4-FFF2-40B4-BE49-F238E27FC236}">
              <a16:creationId xmlns:a16="http://schemas.microsoft.com/office/drawing/2014/main" id="{663808EC-6D26-4C27-86E7-005C7BE24383}"/>
            </a:ext>
          </a:extLst>
        </xdr:cNvPr>
        <xdr:cNvCxnSpPr/>
      </xdr:nvCxnSpPr>
      <xdr:spPr>
        <a:xfrm>
          <a:off x="20434300" y="7020414"/>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113823</xdr:rowOff>
    </xdr:from>
    <xdr:to>
      <xdr:col>102</xdr:col>
      <xdr:colOff>165100</xdr:colOff>
      <xdr:row>41</xdr:row>
      <xdr:rowOff>43973</xdr:rowOff>
    </xdr:to>
    <xdr:sp macro="" textlink="">
      <xdr:nvSpPr>
        <xdr:cNvPr id="595" name="楕円 594">
          <a:extLst>
            <a:ext uri="{FF2B5EF4-FFF2-40B4-BE49-F238E27FC236}">
              <a16:creationId xmlns:a16="http://schemas.microsoft.com/office/drawing/2014/main" id="{8F5D2E0D-DFC5-4C00-AD30-138709E76204}"/>
            </a:ext>
          </a:extLst>
        </xdr:cNvPr>
        <xdr:cNvSpPr/>
      </xdr:nvSpPr>
      <xdr:spPr>
        <a:xfrm>
          <a:off x="19494500" y="69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162414</xdr:rowOff>
    </xdr:from>
    <xdr:to>
      <xdr:col>107</xdr:col>
      <xdr:colOff>50800</xdr:colOff>
      <xdr:row>40</xdr:row>
      <xdr:rowOff>164623</xdr:rowOff>
    </xdr:to>
    <xdr:cxnSp macro="">
      <xdr:nvCxnSpPr>
        <xdr:cNvPr id="596" name="直線コネクタ 595">
          <a:extLst>
            <a:ext uri="{FF2B5EF4-FFF2-40B4-BE49-F238E27FC236}">
              <a16:creationId xmlns:a16="http://schemas.microsoft.com/office/drawing/2014/main" id="{E1B777DA-2171-4D10-89D1-E67DA10F32E9}"/>
            </a:ext>
          </a:extLst>
        </xdr:cNvPr>
        <xdr:cNvCxnSpPr/>
      </xdr:nvCxnSpPr>
      <xdr:spPr>
        <a:xfrm flipV="1">
          <a:off x="19545300" y="702041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113461</xdr:rowOff>
    </xdr:from>
    <xdr:to>
      <xdr:col>98</xdr:col>
      <xdr:colOff>38100</xdr:colOff>
      <xdr:row>41</xdr:row>
      <xdr:rowOff>43611</xdr:rowOff>
    </xdr:to>
    <xdr:sp macro="" textlink="">
      <xdr:nvSpPr>
        <xdr:cNvPr id="597" name="楕円 596">
          <a:extLst>
            <a:ext uri="{FF2B5EF4-FFF2-40B4-BE49-F238E27FC236}">
              <a16:creationId xmlns:a16="http://schemas.microsoft.com/office/drawing/2014/main" id="{D58D5D87-0841-4255-A0A2-A94E0FC6AB26}"/>
            </a:ext>
          </a:extLst>
        </xdr:cNvPr>
        <xdr:cNvSpPr/>
      </xdr:nvSpPr>
      <xdr:spPr>
        <a:xfrm>
          <a:off x="18605500" y="69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164261</xdr:rowOff>
    </xdr:from>
    <xdr:to>
      <xdr:col>102</xdr:col>
      <xdr:colOff>114300</xdr:colOff>
      <xdr:row>40</xdr:row>
      <xdr:rowOff>164623</xdr:rowOff>
    </xdr:to>
    <xdr:cxnSp macro="">
      <xdr:nvCxnSpPr>
        <xdr:cNvPr id="598" name="直線コネクタ 597">
          <a:extLst>
            <a:ext uri="{FF2B5EF4-FFF2-40B4-BE49-F238E27FC236}">
              <a16:creationId xmlns:a16="http://schemas.microsoft.com/office/drawing/2014/main" id="{94C0BA88-10BC-4F9F-B8F3-CFDFFAB787E9}"/>
            </a:ext>
          </a:extLst>
        </xdr:cNvPr>
        <xdr:cNvCxnSpPr/>
      </xdr:nvCxnSpPr>
      <xdr:spPr>
        <a:xfrm>
          <a:off x="18656300" y="7022261"/>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1A298045-AB60-4AE1-8F43-F0C43F034746}"/>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87DD24AE-33DC-4A15-942C-ED68C3644A5F}"/>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1ED349A9-DFC0-4810-B72E-437FE3F626BA}"/>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17630207-7824-4244-9693-AFA14C682962}"/>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33724</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5A8C55D1-8937-4F0A-9C8A-BE9526E637E6}"/>
            </a:ext>
          </a:extLst>
        </xdr:cNvPr>
        <xdr:cNvSpPr txBox="1"/>
      </xdr:nvSpPr>
      <xdr:spPr>
        <a:xfrm>
          <a:off x="21043411" y="70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32891</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FC4DFC42-DAC1-47C7-9138-2DD7E6503BC9}"/>
            </a:ext>
          </a:extLst>
        </xdr:cNvPr>
        <xdr:cNvSpPr txBox="1"/>
      </xdr:nvSpPr>
      <xdr:spPr>
        <a:xfrm>
          <a:off x="20167111" y="7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35100</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B9FA934E-6089-4239-930E-5443280F2F26}"/>
            </a:ext>
          </a:extLst>
        </xdr:cNvPr>
        <xdr:cNvSpPr txBox="1"/>
      </xdr:nvSpPr>
      <xdr:spPr>
        <a:xfrm>
          <a:off x="19278111" y="70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34738</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D65261AD-A8C7-4A59-B373-D0ED7B036B3A}"/>
            </a:ext>
          </a:extLst>
        </xdr:cNvPr>
        <xdr:cNvSpPr txBox="1"/>
      </xdr:nvSpPr>
      <xdr:spPr>
        <a:xfrm>
          <a:off x="18389111" y="706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D0F88ADD-D8CC-4521-B3F2-AC2917F0B9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BB18A26E-2406-4390-B2CC-968AEA5ABF6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3B3B61F7-6AEE-448A-AF69-B21A15374D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1162B83D-E583-49B3-8C93-176C143DD4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3B018021-F365-4824-9B3A-4029BFF53A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95CC368B-1FB0-44C6-946B-D8540F0AC83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DA813F15-1B8B-4C52-82B6-5B07AF222F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F43537AE-E9B6-48F2-BF6F-CA1FE1F05B3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189F12E4-4F03-4411-9ADC-B5B46545FE9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4C9C13E1-1FB3-4B0D-B40C-BA3FF88232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4A040A68-9680-4E9B-A6B5-4CD7AA5B281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F27F19CA-7E26-456F-BDE2-D3284D8D388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ECF98125-67B1-4DE3-9216-5B84F450F33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B25D8B89-A047-4890-9102-EE66FD075F0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A12DC113-3512-4F17-AD15-092130C0B8F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55996EC4-8ED7-4976-B667-0A3C5F1D41A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91E99AEF-F2FE-4860-B513-9DD1D764563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B071C435-7E93-43BC-A3C8-0B7BC38996F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FF4C5E6A-F87A-4AFE-805E-55BCC67BEC7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7160CDBA-86E4-4106-82D6-078FFE11E56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C61CEBCC-E791-4813-8A16-38A101C3551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8980BACE-2BD8-48A0-80C8-F87120CC95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FD6CE3A5-F19B-4E41-8C90-1BBFE1DF45B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68CBBDC1-9BD7-4BCB-8BB2-41EC7619E0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E02FAE1B-E07D-4D81-A26F-0B8FE5BB97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ACC22211-B96A-449E-9C4B-66FF1BF8D1DF}"/>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FCBD9C56-8CE9-42E9-887C-40BD7A015D8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A8D0ADA7-6333-47B5-84C6-1ED0E98BC38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19EEB585-7812-4895-BAED-5CEAF783D81F}"/>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44BA67F5-A34F-471D-8BB2-C7AE4EC6538C}"/>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39C5A346-A532-4A73-A416-8B2C082BE09B}"/>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8C6DC7D1-625A-4172-BB5A-AE5DDEF70E4A}"/>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C4A19C1B-EAFC-476B-B810-F6EDB59001B2}"/>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40617C5F-A563-4C94-B4AD-D8636ABCA1D4}"/>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D7A1662A-DCD2-4EC0-B4DA-EE7F8F0B657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3815B1BC-EC4C-44D8-804E-1963A4B7F74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D146DC4-20F4-40E8-A89E-058C5A5DD7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DD5119C7-7094-4F82-97C6-9D3E43410C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7657F62-EFB5-484C-BC84-42E1142128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4CFFB52-8073-4EA7-9BAD-4DA210512D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D080F85-ACBC-4B0D-A71C-F15272BC441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648" name="楕円 647">
          <a:extLst>
            <a:ext uri="{FF2B5EF4-FFF2-40B4-BE49-F238E27FC236}">
              <a16:creationId xmlns:a16="http://schemas.microsoft.com/office/drawing/2014/main" id="{9B50A5FD-3289-4E40-9A29-95E634CEE327}"/>
            </a:ext>
          </a:extLst>
        </xdr:cNvPr>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3F3478C-D4E6-4AAD-AD65-86ADAF8BBAE0}"/>
            </a:ext>
          </a:extLst>
        </xdr:cNvPr>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650" name="楕円 649">
          <a:extLst>
            <a:ext uri="{FF2B5EF4-FFF2-40B4-BE49-F238E27FC236}">
              <a16:creationId xmlns:a16="http://schemas.microsoft.com/office/drawing/2014/main" id="{E4D5E776-72C7-4777-B6E8-C7543360992B}"/>
            </a:ext>
          </a:extLst>
        </xdr:cNvPr>
        <xdr:cNvSpPr/>
      </xdr:nvSpPr>
      <xdr:spPr>
        <a:xfrm>
          <a:off x="15430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106135</xdr:rowOff>
    </xdr:to>
    <xdr:cxnSp macro="">
      <xdr:nvCxnSpPr>
        <xdr:cNvPr id="651" name="直線コネクタ 650">
          <a:extLst>
            <a:ext uri="{FF2B5EF4-FFF2-40B4-BE49-F238E27FC236}">
              <a16:creationId xmlns:a16="http://schemas.microsoft.com/office/drawing/2014/main" id="{033E0A81-BED6-4501-8898-73DAF8834DE1}"/>
            </a:ext>
          </a:extLst>
        </xdr:cNvPr>
        <xdr:cNvCxnSpPr/>
      </xdr:nvCxnSpPr>
      <xdr:spPr>
        <a:xfrm>
          <a:off x="15481300" y="10177599"/>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138612</xdr:rowOff>
    </xdr:from>
    <xdr:to>
      <xdr:col>76</xdr:col>
      <xdr:colOff>165100</xdr:colOff>
      <xdr:row>59</xdr:row>
      <xdr:rowOff>68762</xdr:rowOff>
    </xdr:to>
    <xdr:sp macro="" textlink="">
      <xdr:nvSpPr>
        <xdr:cNvPr id="652" name="楕円 651">
          <a:extLst>
            <a:ext uri="{FF2B5EF4-FFF2-40B4-BE49-F238E27FC236}">
              <a16:creationId xmlns:a16="http://schemas.microsoft.com/office/drawing/2014/main" id="{7865D5EC-1D27-4E70-9CF6-3443DD50C98B}"/>
            </a:ext>
          </a:extLst>
        </xdr:cNvPr>
        <xdr:cNvSpPr/>
      </xdr:nvSpPr>
      <xdr:spPr>
        <a:xfrm>
          <a:off x="14541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62049</xdr:rowOff>
    </xdr:to>
    <xdr:cxnSp macro="">
      <xdr:nvCxnSpPr>
        <xdr:cNvPr id="653" name="直線コネクタ 652">
          <a:extLst>
            <a:ext uri="{FF2B5EF4-FFF2-40B4-BE49-F238E27FC236}">
              <a16:creationId xmlns:a16="http://schemas.microsoft.com/office/drawing/2014/main" id="{B1A61914-4586-4A9A-A439-082237EE22DA}"/>
            </a:ext>
          </a:extLst>
        </xdr:cNvPr>
        <xdr:cNvCxnSpPr/>
      </xdr:nvCxnSpPr>
      <xdr:spPr>
        <a:xfrm>
          <a:off x="14592300" y="101335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94524</xdr:rowOff>
    </xdr:from>
    <xdr:to>
      <xdr:col>72</xdr:col>
      <xdr:colOff>38100</xdr:colOff>
      <xdr:row>59</xdr:row>
      <xdr:rowOff>24674</xdr:rowOff>
    </xdr:to>
    <xdr:sp macro="" textlink="">
      <xdr:nvSpPr>
        <xdr:cNvPr id="654" name="楕円 653">
          <a:extLst>
            <a:ext uri="{FF2B5EF4-FFF2-40B4-BE49-F238E27FC236}">
              <a16:creationId xmlns:a16="http://schemas.microsoft.com/office/drawing/2014/main" id="{CA06BEE6-1D51-46D3-8CFF-E9F617D54D01}"/>
            </a:ext>
          </a:extLst>
        </xdr:cNvPr>
        <xdr:cNvSpPr/>
      </xdr:nvSpPr>
      <xdr:spPr>
        <a:xfrm>
          <a:off x="13652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145324</xdr:rowOff>
    </xdr:from>
    <xdr:to>
      <xdr:col>76</xdr:col>
      <xdr:colOff>114300</xdr:colOff>
      <xdr:row>59</xdr:row>
      <xdr:rowOff>17962</xdr:rowOff>
    </xdr:to>
    <xdr:cxnSp macro="">
      <xdr:nvCxnSpPr>
        <xdr:cNvPr id="655" name="直線コネクタ 654">
          <a:extLst>
            <a:ext uri="{FF2B5EF4-FFF2-40B4-BE49-F238E27FC236}">
              <a16:creationId xmlns:a16="http://schemas.microsoft.com/office/drawing/2014/main" id="{FD57375C-30AA-4E9A-8051-BABF4E2EBD45}"/>
            </a:ext>
          </a:extLst>
        </xdr:cNvPr>
        <xdr:cNvCxnSpPr/>
      </xdr:nvCxnSpPr>
      <xdr:spPr>
        <a:xfrm>
          <a:off x="13703300" y="100894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656" name="楕円 655">
          <a:extLst>
            <a:ext uri="{FF2B5EF4-FFF2-40B4-BE49-F238E27FC236}">
              <a16:creationId xmlns:a16="http://schemas.microsoft.com/office/drawing/2014/main" id="{B43942B5-61EF-4A03-B8A1-C35260A9D188}"/>
            </a:ext>
          </a:extLst>
        </xdr:cNvPr>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145324</xdr:rowOff>
    </xdr:to>
    <xdr:cxnSp macro="">
      <xdr:nvCxnSpPr>
        <xdr:cNvPr id="657" name="直線コネクタ 656">
          <a:extLst>
            <a:ext uri="{FF2B5EF4-FFF2-40B4-BE49-F238E27FC236}">
              <a16:creationId xmlns:a16="http://schemas.microsoft.com/office/drawing/2014/main" id="{39AFE872-308A-4A9A-85D9-D11A942038C0}"/>
            </a:ext>
          </a:extLst>
        </xdr:cNvPr>
        <xdr:cNvCxnSpPr/>
      </xdr:nvCxnSpPr>
      <xdr:spPr>
        <a:xfrm>
          <a:off x="12814300" y="100453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B06F3092-B129-463A-9123-5B9683C8379A}"/>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79B173E4-F216-4C94-8830-5DC36DEFC5DC}"/>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F752A646-52FF-48A3-8B77-C495B24F1F0C}"/>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AB69A939-2DC9-4957-9A4C-67B13803426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129376</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C6CA9E79-BA44-4F20-8975-6EA85E918E11}"/>
            </a:ext>
          </a:extLst>
        </xdr:cNvPr>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8800073D-70D0-4464-888A-A92937CC71DC}"/>
            </a:ext>
          </a:extLst>
        </xdr:cNvPr>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41201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9F6D901A-E545-4E19-9F0D-1F36C75064FC}"/>
            </a:ext>
          </a:extLst>
        </xdr:cNvPr>
        <xdr:cNvSpPr txBox="1"/>
      </xdr:nvSpPr>
      <xdr:spPr>
        <a:xfrm>
          <a:off x="13500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9BF698BA-32F1-409D-B529-8378C2BAC8B3}"/>
            </a:ext>
          </a:extLst>
        </xdr:cNvPr>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E882895A-2B11-4BDA-A53C-632B80B840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48E984BF-B082-4AAA-A68B-AD7F775584E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2651D410-A88C-4FC9-B91C-5AA70F2D16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BDF462D-0D31-48DC-B9D5-B71E13C860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FF2C5E2D-0FAC-480B-B5E9-87DCC444DF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71EC250B-F5A5-49FC-AD73-308937A312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722BB79F-9F27-46DE-8062-4ACD87650E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C6F13AA1-F817-4955-B54A-371F2526DF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F543C30C-D772-4D2B-8B77-1329026BF3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2E5178A7-E64A-44C5-AC27-070EBCF072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9BCC06DA-C95C-4460-A265-24DE6AD6843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F2608F63-067A-421C-8746-DD0390E7A4E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A762AB61-558B-4045-A836-0F7277CC3DD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DDD65888-B14E-41D4-8072-F95DD9FBD15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A169DD1A-181F-4885-87D4-E61DB90F30A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2E3A8B06-3391-4BA8-91FE-6747E3374D7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4E739CBE-C5E1-4996-B3A9-8BFAEE35CA1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8F656454-E07E-4C47-8CF1-E1EE95521FF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9E0652F9-B484-4180-A088-3B30A2B52D5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A178B7DF-710F-4947-B98C-8071734C74E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F7960624-4A6F-4582-8B10-FCD7E92A4CB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A455DCB4-567D-4A66-92CF-ADB8C65FED4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52AC9990-770B-4464-9E1B-2068B80B21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4DF2B148-49AB-4EA8-9C6B-5407C6936A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9A6A55E6-2276-4439-90DF-81036A8ECE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0BE993F7-DDAE-468A-B2BA-5A532A8C3534}"/>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F40EB570-7F52-4755-B51C-C9FDA2A89EE4}"/>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CB0DB888-1870-4894-9E95-9A43BA92297F}"/>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1724F5D5-B0D7-45F1-85F9-330EF23C58BB}"/>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CA0AC99-8185-4756-B806-DEA25D6387BE}"/>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5BD1D8EB-0201-4C9A-AA45-D72CC4D25C80}"/>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61AFBB97-C514-4A85-AA02-7B1796057A78}"/>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147020A3-5FC9-49CC-9801-84B9BDF68E49}"/>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4F7207EF-017D-42D5-A017-39D51C7E7975}"/>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AA47297A-B9DE-4582-B292-03B8442150E6}"/>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94F3290E-1D48-46E9-A795-9C2DEA6E660A}"/>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E6E38C5-8984-4355-AFF0-2AECD6736B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189226A-6D6F-4F59-AE10-156BA0718C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298D818-CE46-4549-AE52-A44F1208B9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182ECFB-DF42-48BF-9998-8190F1F0E3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045D808-DAD1-4016-A598-5DB749F139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142422</xdr:rowOff>
    </xdr:from>
    <xdr:to>
      <xdr:col>116</xdr:col>
      <xdr:colOff>114300</xdr:colOff>
      <xdr:row>60</xdr:row>
      <xdr:rowOff>72572</xdr:rowOff>
    </xdr:to>
    <xdr:sp macro="" textlink="">
      <xdr:nvSpPr>
        <xdr:cNvPr id="707" name="楕円 706">
          <a:extLst>
            <a:ext uri="{FF2B5EF4-FFF2-40B4-BE49-F238E27FC236}">
              <a16:creationId xmlns:a16="http://schemas.microsoft.com/office/drawing/2014/main" id="{C19A6805-12B8-4596-9C14-BB8CDB84DD7E}"/>
            </a:ext>
          </a:extLst>
        </xdr:cNvPr>
        <xdr:cNvSpPr/>
      </xdr:nvSpPr>
      <xdr:spPr>
        <a:xfrm>
          <a:off x="221107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165299</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E15B224A-BB83-431F-9C45-CF5D516247FB}"/>
            </a:ext>
          </a:extLst>
        </xdr:cNvPr>
        <xdr:cNvSpPr txBox="1"/>
      </xdr:nvSpPr>
      <xdr:spPr>
        <a:xfrm>
          <a:off x="22199600"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142422</xdr:rowOff>
    </xdr:from>
    <xdr:to>
      <xdr:col>112</xdr:col>
      <xdr:colOff>38100</xdr:colOff>
      <xdr:row>60</xdr:row>
      <xdr:rowOff>72572</xdr:rowOff>
    </xdr:to>
    <xdr:sp macro="" textlink="">
      <xdr:nvSpPr>
        <xdr:cNvPr id="709" name="楕円 708">
          <a:extLst>
            <a:ext uri="{FF2B5EF4-FFF2-40B4-BE49-F238E27FC236}">
              <a16:creationId xmlns:a16="http://schemas.microsoft.com/office/drawing/2014/main" id="{F5759A1D-89E7-435A-9163-AEB6C1CD5AB4}"/>
            </a:ext>
          </a:extLst>
        </xdr:cNvPr>
        <xdr:cNvSpPr/>
      </xdr:nvSpPr>
      <xdr:spPr>
        <a:xfrm>
          <a:off x="21272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21772</xdr:rowOff>
    </xdr:from>
    <xdr:to>
      <xdr:col>116</xdr:col>
      <xdr:colOff>63500</xdr:colOff>
      <xdr:row>60</xdr:row>
      <xdr:rowOff>21772</xdr:rowOff>
    </xdr:to>
    <xdr:cxnSp macro="">
      <xdr:nvCxnSpPr>
        <xdr:cNvPr id="710" name="直線コネクタ 709">
          <a:extLst>
            <a:ext uri="{FF2B5EF4-FFF2-40B4-BE49-F238E27FC236}">
              <a16:creationId xmlns:a16="http://schemas.microsoft.com/office/drawing/2014/main" id="{A48C01CD-1195-4C7E-81A3-EAB1FFD008B9}"/>
            </a:ext>
          </a:extLst>
        </xdr:cNvPr>
        <xdr:cNvCxnSpPr/>
      </xdr:nvCxnSpPr>
      <xdr:spPr>
        <a:xfrm>
          <a:off x="21323300" y="1030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142422</xdr:rowOff>
    </xdr:from>
    <xdr:to>
      <xdr:col>107</xdr:col>
      <xdr:colOff>101600</xdr:colOff>
      <xdr:row>60</xdr:row>
      <xdr:rowOff>72572</xdr:rowOff>
    </xdr:to>
    <xdr:sp macro="" textlink="">
      <xdr:nvSpPr>
        <xdr:cNvPr id="711" name="楕円 710">
          <a:extLst>
            <a:ext uri="{FF2B5EF4-FFF2-40B4-BE49-F238E27FC236}">
              <a16:creationId xmlns:a16="http://schemas.microsoft.com/office/drawing/2014/main" id="{A6A66A10-0A1E-420E-806C-D408699FB04E}"/>
            </a:ext>
          </a:extLst>
        </xdr:cNvPr>
        <xdr:cNvSpPr/>
      </xdr:nvSpPr>
      <xdr:spPr>
        <a:xfrm>
          <a:off x="20383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21772</xdr:rowOff>
    </xdr:from>
    <xdr:to>
      <xdr:col>111</xdr:col>
      <xdr:colOff>177800</xdr:colOff>
      <xdr:row>60</xdr:row>
      <xdr:rowOff>21772</xdr:rowOff>
    </xdr:to>
    <xdr:cxnSp macro="">
      <xdr:nvCxnSpPr>
        <xdr:cNvPr id="712" name="直線コネクタ 711">
          <a:extLst>
            <a:ext uri="{FF2B5EF4-FFF2-40B4-BE49-F238E27FC236}">
              <a16:creationId xmlns:a16="http://schemas.microsoft.com/office/drawing/2014/main" id="{DD33DDFF-AF0A-4AC8-BB0A-138D44CF3F9D}"/>
            </a:ext>
          </a:extLst>
        </xdr:cNvPr>
        <xdr:cNvCxnSpPr/>
      </xdr:nvCxnSpPr>
      <xdr:spPr>
        <a:xfrm>
          <a:off x="20434300" y="1030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131535</xdr:rowOff>
    </xdr:from>
    <xdr:to>
      <xdr:col>102</xdr:col>
      <xdr:colOff>165100</xdr:colOff>
      <xdr:row>60</xdr:row>
      <xdr:rowOff>61685</xdr:rowOff>
    </xdr:to>
    <xdr:sp macro="" textlink="">
      <xdr:nvSpPr>
        <xdr:cNvPr id="713" name="楕円 712">
          <a:extLst>
            <a:ext uri="{FF2B5EF4-FFF2-40B4-BE49-F238E27FC236}">
              <a16:creationId xmlns:a16="http://schemas.microsoft.com/office/drawing/2014/main" id="{950DE2E1-59D4-4151-82B0-D8FACD6E4857}"/>
            </a:ext>
          </a:extLst>
        </xdr:cNvPr>
        <xdr:cNvSpPr/>
      </xdr:nvSpPr>
      <xdr:spPr>
        <a:xfrm>
          <a:off x="19494500" y="102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10885</xdr:rowOff>
    </xdr:from>
    <xdr:to>
      <xdr:col>107</xdr:col>
      <xdr:colOff>50800</xdr:colOff>
      <xdr:row>60</xdr:row>
      <xdr:rowOff>21772</xdr:rowOff>
    </xdr:to>
    <xdr:cxnSp macro="">
      <xdr:nvCxnSpPr>
        <xdr:cNvPr id="714" name="直線コネクタ 713">
          <a:extLst>
            <a:ext uri="{FF2B5EF4-FFF2-40B4-BE49-F238E27FC236}">
              <a16:creationId xmlns:a16="http://schemas.microsoft.com/office/drawing/2014/main" id="{7BC7DACE-0F36-4A34-8105-5CB9EA35BB49}"/>
            </a:ext>
          </a:extLst>
        </xdr:cNvPr>
        <xdr:cNvCxnSpPr/>
      </xdr:nvCxnSpPr>
      <xdr:spPr>
        <a:xfrm>
          <a:off x="19545300" y="102978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131535</xdr:rowOff>
    </xdr:from>
    <xdr:to>
      <xdr:col>98</xdr:col>
      <xdr:colOff>38100</xdr:colOff>
      <xdr:row>60</xdr:row>
      <xdr:rowOff>61685</xdr:rowOff>
    </xdr:to>
    <xdr:sp macro="" textlink="">
      <xdr:nvSpPr>
        <xdr:cNvPr id="715" name="楕円 714">
          <a:extLst>
            <a:ext uri="{FF2B5EF4-FFF2-40B4-BE49-F238E27FC236}">
              <a16:creationId xmlns:a16="http://schemas.microsoft.com/office/drawing/2014/main" id="{B06A9751-2454-492F-8828-34CC60708E3B}"/>
            </a:ext>
          </a:extLst>
        </xdr:cNvPr>
        <xdr:cNvSpPr/>
      </xdr:nvSpPr>
      <xdr:spPr>
        <a:xfrm>
          <a:off x="18605500" y="102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10885</xdr:rowOff>
    </xdr:from>
    <xdr:to>
      <xdr:col>102</xdr:col>
      <xdr:colOff>114300</xdr:colOff>
      <xdr:row>60</xdr:row>
      <xdr:rowOff>10885</xdr:rowOff>
    </xdr:to>
    <xdr:cxnSp macro="">
      <xdr:nvCxnSpPr>
        <xdr:cNvPr id="716" name="直線コネクタ 715">
          <a:extLst>
            <a:ext uri="{FF2B5EF4-FFF2-40B4-BE49-F238E27FC236}">
              <a16:creationId xmlns:a16="http://schemas.microsoft.com/office/drawing/2014/main" id="{53670797-2986-43B7-8473-FC48B08FC024}"/>
            </a:ext>
          </a:extLst>
        </xdr:cNvPr>
        <xdr:cNvCxnSpPr/>
      </xdr:nvCxnSpPr>
      <xdr:spPr>
        <a:xfrm>
          <a:off x="18656300" y="10297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a:extLst>
            <a:ext uri="{FF2B5EF4-FFF2-40B4-BE49-F238E27FC236}">
              <a16:creationId xmlns:a16="http://schemas.microsoft.com/office/drawing/2014/main" id="{0815F394-2E4D-48F1-8EEF-8EAC2F9F0D76}"/>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a:extLst>
            <a:ext uri="{FF2B5EF4-FFF2-40B4-BE49-F238E27FC236}">
              <a16:creationId xmlns:a16="http://schemas.microsoft.com/office/drawing/2014/main" id="{15BAA9EB-8341-4AA8-BA0B-35BA7DC1D2F4}"/>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a:extLst>
            <a:ext uri="{FF2B5EF4-FFF2-40B4-BE49-F238E27FC236}">
              <a16:creationId xmlns:a16="http://schemas.microsoft.com/office/drawing/2014/main" id="{3F0F8B7B-DC74-490E-BF63-60499F7EEF8C}"/>
            </a:ext>
          </a:extLst>
        </xdr:cNvPr>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a:extLst>
            <a:ext uri="{FF2B5EF4-FFF2-40B4-BE49-F238E27FC236}">
              <a16:creationId xmlns:a16="http://schemas.microsoft.com/office/drawing/2014/main" id="{61083EF5-0D0F-4582-A44D-CB110B77C438}"/>
            </a:ext>
          </a:extLst>
        </xdr:cNvPr>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89099</xdr:rowOff>
    </xdr:from>
    <xdr:ext cx="469744" cy="259045"/>
    <xdr:sp macro="" textlink="">
      <xdr:nvSpPr>
        <xdr:cNvPr id="721" name="n_1mainValue【保健センター・保健所】&#10;一人当たり面積">
          <a:extLst>
            <a:ext uri="{FF2B5EF4-FFF2-40B4-BE49-F238E27FC236}">
              <a16:creationId xmlns:a16="http://schemas.microsoft.com/office/drawing/2014/main" id="{0177652C-9BC7-4A07-A82B-7EEB62BBEB77}"/>
            </a:ext>
          </a:extLst>
        </xdr:cNvPr>
        <xdr:cNvSpPr txBox="1"/>
      </xdr:nvSpPr>
      <xdr:spPr>
        <a:xfrm>
          <a:off x="210757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89099</xdr:rowOff>
    </xdr:from>
    <xdr:ext cx="469744" cy="259045"/>
    <xdr:sp macro="" textlink="">
      <xdr:nvSpPr>
        <xdr:cNvPr id="722" name="n_2mainValue【保健センター・保健所】&#10;一人当たり面積">
          <a:extLst>
            <a:ext uri="{FF2B5EF4-FFF2-40B4-BE49-F238E27FC236}">
              <a16:creationId xmlns:a16="http://schemas.microsoft.com/office/drawing/2014/main" id="{5839401E-A80A-47D6-8DAA-19FAD8A990A4}"/>
            </a:ext>
          </a:extLst>
        </xdr:cNvPr>
        <xdr:cNvSpPr txBox="1"/>
      </xdr:nvSpPr>
      <xdr:spPr>
        <a:xfrm>
          <a:off x="201994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78212</xdr:rowOff>
    </xdr:from>
    <xdr:ext cx="469744" cy="259045"/>
    <xdr:sp macro="" textlink="">
      <xdr:nvSpPr>
        <xdr:cNvPr id="723" name="n_3mainValue【保健センター・保健所】&#10;一人当たり面積">
          <a:extLst>
            <a:ext uri="{FF2B5EF4-FFF2-40B4-BE49-F238E27FC236}">
              <a16:creationId xmlns:a16="http://schemas.microsoft.com/office/drawing/2014/main" id="{8B94AB9E-D565-43A2-8961-F0DDD67A2491}"/>
            </a:ext>
          </a:extLst>
        </xdr:cNvPr>
        <xdr:cNvSpPr txBox="1"/>
      </xdr:nvSpPr>
      <xdr:spPr>
        <a:xfrm>
          <a:off x="19310427"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78212</xdr:rowOff>
    </xdr:from>
    <xdr:ext cx="469744" cy="259045"/>
    <xdr:sp macro="" textlink="">
      <xdr:nvSpPr>
        <xdr:cNvPr id="724" name="n_4mainValue【保健センター・保健所】&#10;一人当たり面積">
          <a:extLst>
            <a:ext uri="{FF2B5EF4-FFF2-40B4-BE49-F238E27FC236}">
              <a16:creationId xmlns:a16="http://schemas.microsoft.com/office/drawing/2014/main" id="{DD596B1E-137E-4FE7-8E7A-F9AF4801BB16}"/>
            </a:ext>
          </a:extLst>
        </xdr:cNvPr>
        <xdr:cNvSpPr txBox="1"/>
      </xdr:nvSpPr>
      <xdr:spPr>
        <a:xfrm>
          <a:off x="18421427"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3F392A1-971F-4A24-BC98-45B18040AD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5BD7F3E2-CB9C-4585-A833-08BA9205A1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AB3D82D0-0C0D-4869-9EB2-BADA3E0767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9228FACF-0D5E-4CEA-8CA8-325D40847F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E58818BD-7BCF-4349-B351-34536F87EB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50B90136-893D-4224-B1D8-5BC0E6DE7C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611DACE6-8BF7-44BF-8155-B972FEAC85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2D79FE6D-1947-41F2-886D-AC05E85AF2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B83A7EFF-9690-4D47-80B2-14ADB50DDAC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488CBE5-336B-4236-BAAA-4676DFED18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16FEE35F-1E45-4749-A84D-744F89A70BE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B5EF466B-7D9D-41CA-880B-D646F1BBDDE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4CF8BDC-080A-4363-B09E-2814276456A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A43B65E2-397C-4A03-A0F3-9D11D0A52D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F2B764EB-78E9-49A0-84AD-DD814D51E4E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70636BD3-190C-4013-98F1-7651DC3B032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429AE1EB-59C0-4B58-8798-8E224AADA0B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7832A653-6B09-46AD-98F0-7100D311664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BAF9A557-F4D0-4A53-BAE8-701931A9A10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213B89BC-2BCD-4546-B766-4369ED8610C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E871BD1-1124-4A7E-8B01-27DC522BE8C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9E4549E0-1BCB-49B6-A280-E561AD892EB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D2896CDE-E313-4A04-82AC-D88D30C2774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8180CC9F-9A62-4BEA-A531-23B0D13AC2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6CD0475D-101D-42CE-929E-C29B248D2BF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E92444A0-A245-49E6-A25E-AA6BE082FDBB}"/>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8C1E3846-FB42-45BB-8B45-A085F2C7A76B}"/>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CEC9BFDB-44EE-494F-A339-37F5E7195ACA}"/>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C863EEB-5F31-4D91-AFCA-A72884617F8D}"/>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BC919A33-C986-48A5-AE2D-09BDE0F6273E}"/>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C50350D1-5C73-4211-83E8-13231B2ED11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D9952691-0A74-4C58-A730-8A551ED34A83}"/>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77DCCEDC-66EF-4827-81B9-83C44AD24221}"/>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991044FD-2FCC-4A67-B155-1C9D2D3E8C18}"/>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6A111AD5-9DFD-4BBB-9AC6-2AD480DA90CE}"/>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2043D188-5775-4D8B-85CD-86E99AFCC1B5}"/>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E5E329C-FF00-4078-A6A2-409F4557FE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9C7A5AB-0FB4-478B-AEC7-102C3EF2F42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350E345-A599-40B7-9FCC-17F41484443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038420B-6CA6-41D0-973E-6C1CC4789BE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329B593A-44CF-4358-A2F2-B469BD7A2A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57513</xdr:rowOff>
    </xdr:from>
    <xdr:to>
      <xdr:col>85</xdr:col>
      <xdr:colOff>177800</xdr:colOff>
      <xdr:row>79</xdr:row>
      <xdr:rowOff>159113</xdr:rowOff>
    </xdr:to>
    <xdr:sp macro="" textlink="">
      <xdr:nvSpPr>
        <xdr:cNvPr id="766" name="楕円 765">
          <a:extLst>
            <a:ext uri="{FF2B5EF4-FFF2-40B4-BE49-F238E27FC236}">
              <a16:creationId xmlns:a16="http://schemas.microsoft.com/office/drawing/2014/main" id="{58B888BF-5317-4400-8E42-2D0511C9A4F1}"/>
            </a:ext>
          </a:extLst>
        </xdr:cNvPr>
        <xdr:cNvSpPr/>
      </xdr:nvSpPr>
      <xdr:spPr>
        <a:xfrm>
          <a:off x="162687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80390</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2E4F843A-9181-4657-AC55-20BAB235BEEC}"/>
            </a:ext>
          </a:extLst>
        </xdr:cNvPr>
        <xdr:cNvSpPr txBox="1"/>
      </xdr:nvSpPr>
      <xdr:spPr>
        <a:xfrm>
          <a:off x="16357600" y="1345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768" name="楕円 767">
          <a:extLst>
            <a:ext uri="{FF2B5EF4-FFF2-40B4-BE49-F238E27FC236}">
              <a16:creationId xmlns:a16="http://schemas.microsoft.com/office/drawing/2014/main" id="{563ECD2D-B920-41DD-9DE8-18E0EB23A4DA}"/>
            </a:ext>
          </a:extLst>
        </xdr:cNvPr>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108313</xdr:rowOff>
    </xdr:from>
    <xdr:to>
      <xdr:col>85</xdr:col>
      <xdr:colOff>127000</xdr:colOff>
      <xdr:row>80</xdr:row>
      <xdr:rowOff>3811</xdr:rowOff>
    </xdr:to>
    <xdr:cxnSp macro="">
      <xdr:nvCxnSpPr>
        <xdr:cNvPr id="769" name="直線コネクタ 768">
          <a:extLst>
            <a:ext uri="{FF2B5EF4-FFF2-40B4-BE49-F238E27FC236}">
              <a16:creationId xmlns:a16="http://schemas.microsoft.com/office/drawing/2014/main" id="{199C018B-4783-4686-BC7C-9E0FE95B8802}"/>
            </a:ext>
          </a:extLst>
        </xdr:cNvPr>
        <xdr:cNvCxnSpPr/>
      </xdr:nvCxnSpPr>
      <xdr:spPr>
        <a:xfrm flipV="1">
          <a:off x="15481300" y="13652863"/>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93436</xdr:rowOff>
    </xdr:from>
    <xdr:to>
      <xdr:col>76</xdr:col>
      <xdr:colOff>165100</xdr:colOff>
      <xdr:row>80</xdr:row>
      <xdr:rowOff>23586</xdr:rowOff>
    </xdr:to>
    <xdr:sp macro="" textlink="">
      <xdr:nvSpPr>
        <xdr:cNvPr id="770" name="楕円 769">
          <a:extLst>
            <a:ext uri="{FF2B5EF4-FFF2-40B4-BE49-F238E27FC236}">
              <a16:creationId xmlns:a16="http://schemas.microsoft.com/office/drawing/2014/main" id="{A3491AB4-13A4-447D-A37B-77ED54A8A7A0}"/>
            </a:ext>
          </a:extLst>
        </xdr:cNvPr>
        <xdr:cNvSpPr/>
      </xdr:nvSpPr>
      <xdr:spPr>
        <a:xfrm>
          <a:off x="14541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144236</xdr:rowOff>
    </xdr:from>
    <xdr:to>
      <xdr:col>81</xdr:col>
      <xdr:colOff>50800</xdr:colOff>
      <xdr:row>80</xdr:row>
      <xdr:rowOff>3811</xdr:rowOff>
    </xdr:to>
    <xdr:cxnSp macro="">
      <xdr:nvCxnSpPr>
        <xdr:cNvPr id="771" name="直線コネクタ 770">
          <a:extLst>
            <a:ext uri="{FF2B5EF4-FFF2-40B4-BE49-F238E27FC236}">
              <a16:creationId xmlns:a16="http://schemas.microsoft.com/office/drawing/2014/main" id="{1A90549A-27CD-485C-B76A-20142E88A2CB}"/>
            </a:ext>
          </a:extLst>
        </xdr:cNvPr>
        <xdr:cNvCxnSpPr/>
      </xdr:nvCxnSpPr>
      <xdr:spPr>
        <a:xfrm>
          <a:off x="14592300" y="136887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60779</xdr:rowOff>
    </xdr:from>
    <xdr:to>
      <xdr:col>72</xdr:col>
      <xdr:colOff>38100</xdr:colOff>
      <xdr:row>79</xdr:row>
      <xdr:rowOff>162379</xdr:rowOff>
    </xdr:to>
    <xdr:sp macro="" textlink="">
      <xdr:nvSpPr>
        <xdr:cNvPr id="772" name="楕円 771">
          <a:extLst>
            <a:ext uri="{FF2B5EF4-FFF2-40B4-BE49-F238E27FC236}">
              <a16:creationId xmlns:a16="http://schemas.microsoft.com/office/drawing/2014/main" id="{19C454B6-3A86-4F6E-A265-6BF35677CAC2}"/>
            </a:ext>
          </a:extLst>
        </xdr:cNvPr>
        <xdr:cNvSpPr/>
      </xdr:nvSpPr>
      <xdr:spPr>
        <a:xfrm>
          <a:off x="13652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111579</xdr:rowOff>
    </xdr:from>
    <xdr:to>
      <xdr:col>76</xdr:col>
      <xdr:colOff>114300</xdr:colOff>
      <xdr:row>79</xdr:row>
      <xdr:rowOff>144236</xdr:rowOff>
    </xdr:to>
    <xdr:cxnSp macro="">
      <xdr:nvCxnSpPr>
        <xdr:cNvPr id="773" name="直線コネクタ 772">
          <a:extLst>
            <a:ext uri="{FF2B5EF4-FFF2-40B4-BE49-F238E27FC236}">
              <a16:creationId xmlns:a16="http://schemas.microsoft.com/office/drawing/2014/main" id="{486B659C-78E5-47EF-AF37-B90D79032275}"/>
            </a:ext>
          </a:extLst>
        </xdr:cNvPr>
        <xdr:cNvCxnSpPr/>
      </xdr:nvCxnSpPr>
      <xdr:spPr>
        <a:xfrm>
          <a:off x="13703300" y="13656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28121</xdr:rowOff>
    </xdr:from>
    <xdr:to>
      <xdr:col>67</xdr:col>
      <xdr:colOff>101600</xdr:colOff>
      <xdr:row>79</xdr:row>
      <xdr:rowOff>129721</xdr:rowOff>
    </xdr:to>
    <xdr:sp macro="" textlink="">
      <xdr:nvSpPr>
        <xdr:cNvPr id="774" name="楕円 773">
          <a:extLst>
            <a:ext uri="{FF2B5EF4-FFF2-40B4-BE49-F238E27FC236}">
              <a16:creationId xmlns:a16="http://schemas.microsoft.com/office/drawing/2014/main" id="{01011064-4419-42F2-9113-4EF12295F480}"/>
            </a:ext>
          </a:extLst>
        </xdr:cNvPr>
        <xdr:cNvSpPr/>
      </xdr:nvSpPr>
      <xdr:spPr>
        <a:xfrm>
          <a:off x="12763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78921</xdr:rowOff>
    </xdr:from>
    <xdr:to>
      <xdr:col>71</xdr:col>
      <xdr:colOff>177800</xdr:colOff>
      <xdr:row>79</xdr:row>
      <xdr:rowOff>111579</xdr:rowOff>
    </xdr:to>
    <xdr:cxnSp macro="">
      <xdr:nvCxnSpPr>
        <xdr:cNvPr id="775" name="直線コネクタ 774">
          <a:extLst>
            <a:ext uri="{FF2B5EF4-FFF2-40B4-BE49-F238E27FC236}">
              <a16:creationId xmlns:a16="http://schemas.microsoft.com/office/drawing/2014/main" id="{2AA48F83-0901-4587-9F4D-96FBBB4C347C}"/>
            </a:ext>
          </a:extLst>
        </xdr:cNvPr>
        <xdr:cNvCxnSpPr/>
      </xdr:nvCxnSpPr>
      <xdr:spPr>
        <a:xfrm>
          <a:off x="12814300" y="13623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978E751C-17C0-4D4F-BB10-3A6CFAEECBF6}"/>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5A20B622-4A7D-4017-98B4-60E49CDCE756}"/>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AB0EC171-79D0-4ADB-BA26-E1FAB8B37B72}"/>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87FDA77F-3052-4E43-B6E5-BF08DB95F4C2}"/>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780" name="n_1mainValue【消防施設】&#10;有形固定資産減価償却率">
          <a:extLst>
            <a:ext uri="{FF2B5EF4-FFF2-40B4-BE49-F238E27FC236}">
              <a16:creationId xmlns:a16="http://schemas.microsoft.com/office/drawing/2014/main" id="{69B2CD8A-45FD-4944-AE22-0725F4B7D3D1}"/>
            </a:ext>
          </a:extLst>
        </xdr:cNvPr>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40113</xdr:rowOff>
    </xdr:from>
    <xdr:ext cx="405111" cy="259045"/>
    <xdr:sp macro="" textlink="">
      <xdr:nvSpPr>
        <xdr:cNvPr id="781" name="n_2mainValue【消防施設】&#10;有形固定資産減価償却率">
          <a:extLst>
            <a:ext uri="{FF2B5EF4-FFF2-40B4-BE49-F238E27FC236}">
              <a16:creationId xmlns:a16="http://schemas.microsoft.com/office/drawing/2014/main" id="{408681EC-6C21-48A0-A599-8B3846FF27CB}"/>
            </a:ext>
          </a:extLst>
        </xdr:cNvPr>
        <xdr:cNvSpPr txBox="1"/>
      </xdr:nvSpPr>
      <xdr:spPr>
        <a:xfrm>
          <a:off x="14389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7456</xdr:rowOff>
    </xdr:from>
    <xdr:ext cx="405111" cy="259045"/>
    <xdr:sp macro="" textlink="">
      <xdr:nvSpPr>
        <xdr:cNvPr id="782" name="n_3mainValue【消防施設】&#10;有形固定資産減価償却率">
          <a:extLst>
            <a:ext uri="{FF2B5EF4-FFF2-40B4-BE49-F238E27FC236}">
              <a16:creationId xmlns:a16="http://schemas.microsoft.com/office/drawing/2014/main" id="{C158B9C6-6898-4B6C-9015-EA677BF603D6}"/>
            </a:ext>
          </a:extLst>
        </xdr:cNvPr>
        <xdr:cNvSpPr txBox="1"/>
      </xdr:nvSpPr>
      <xdr:spPr>
        <a:xfrm>
          <a:off x="13500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146248</xdr:rowOff>
    </xdr:from>
    <xdr:ext cx="405111" cy="259045"/>
    <xdr:sp macro="" textlink="">
      <xdr:nvSpPr>
        <xdr:cNvPr id="783" name="n_4mainValue【消防施設】&#10;有形固定資産減価償却率">
          <a:extLst>
            <a:ext uri="{FF2B5EF4-FFF2-40B4-BE49-F238E27FC236}">
              <a16:creationId xmlns:a16="http://schemas.microsoft.com/office/drawing/2014/main" id="{C660DB1D-67DF-40B1-9828-B4712D754356}"/>
            </a:ext>
          </a:extLst>
        </xdr:cNvPr>
        <xdr:cNvSpPr txBox="1"/>
      </xdr:nvSpPr>
      <xdr:spPr>
        <a:xfrm>
          <a:off x="12611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278B9024-E3C4-4215-A58E-8F1AED395F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56CAC95A-84FA-4DF9-B08C-8C44D2FBF1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D4782CCC-CA5D-4D3D-BFD7-F87F9A6FE80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47C27414-3F21-4836-8576-DBDC492FB4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288D74E5-DCDB-4AD5-B05A-3E3AB102A8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C43866A6-191B-47A7-8D0A-308AE937EA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A874AAC6-FC2F-464B-8565-E7F7FAAC9D8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446F348E-03F0-47AC-9772-591A534079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F54A8BC9-9584-49C1-A8FF-E8ADFE0155E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21C4F1C1-DF9A-4EB1-B561-88605EBEC4A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43BBFE48-0443-4003-926A-F49035FED51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654695C8-B5D8-4FE0-8111-4EDBF4D5817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81F0ED42-69EC-46DB-B7AE-FC0F89AAA31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CF8336A5-7D2E-4C2C-9317-25471AF0339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C153C53B-9B2F-4447-A138-7EB0A55CE85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44790DF6-5A57-4951-B22D-8F03C286AC3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65DE6346-895C-4014-AAC0-613767C2C0C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2A75F211-BEFE-46D2-AB8D-143BC19AC9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59CC901C-C71F-47D9-BCD9-514800C8C7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5C837366-E2CD-4657-9DF1-21368A629B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A4CCADDE-99EC-4C11-8A08-0A2357F578B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E349C912-E1A8-4212-AAB6-AE3DC8450E7C}"/>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C5758FD0-3599-4C17-ABF6-E3E46CBFBA2F}"/>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DF71E14-6B4F-49F4-9D7D-A29F552A7614}"/>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EA0BD5E9-B245-4523-AEAD-4BB2F712E5C8}"/>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C99B8DA4-A936-45F0-A8B7-16A609A7C78C}"/>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A942B6F1-FB10-43FB-A1B6-4B41B3EA54F9}"/>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94EE9B9F-5950-4CC5-ADDF-2DDE362C9FF7}"/>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87CF643F-69E0-4378-AFF4-BE63AFB96C59}"/>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EC0AD0F2-4E40-4167-8B39-6E46E85F7E1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85BEC7B8-5AFB-45F0-A6E8-7799F93C5125}"/>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BD4E6E77-4B3D-490D-8A62-737D3F624C91}"/>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DAD61A1-EB3A-44F8-B6E1-C720F0C2DD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C54B1E1-BF46-4FAB-BC05-DBE254CD9C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71014DB-A6CA-4ADD-9B94-C09943DBB6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D4CF7AF-8816-447A-A735-5977FB3114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D8D628A-30D8-4FF7-BD2C-31798570E81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821" name="楕円 820">
          <a:extLst>
            <a:ext uri="{FF2B5EF4-FFF2-40B4-BE49-F238E27FC236}">
              <a16:creationId xmlns:a16="http://schemas.microsoft.com/office/drawing/2014/main" id="{1159C1F9-842D-4739-B21F-17FBE9E52B84}"/>
            </a:ext>
          </a:extLst>
        </xdr:cNvPr>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822" name="【消防施設】&#10;一人当たり面積該当値テキスト">
          <a:extLst>
            <a:ext uri="{FF2B5EF4-FFF2-40B4-BE49-F238E27FC236}">
              <a16:creationId xmlns:a16="http://schemas.microsoft.com/office/drawing/2014/main" id="{775029D3-9F25-4A76-A158-6333ADF02025}"/>
            </a:ext>
          </a:extLst>
        </xdr:cNvPr>
        <xdr:cNvSpPr txBox="1"/>
      </xdr:nvSpPr>
      <xdr:spPr>
        <a:xfrm>
          <a:off x="22199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823" name="楕円 822">
          <a:extLst>
            <a:ext uri="{FF2B5EF4-FFF2-40B4-BE49-F238E27FC236}">
              <a16:creationId xmlns:a16="http://schemas.microsoft.com/office/drawing/2014/main" id="{5FFD6063-A2B5-4216-905A-AC81C8EF5A48}"/>
            </a:ext>
          </a:extLst>
        </xdr:cNvPr>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147828</xdr:rowOff>
    </xdr:to>
    <xdr:cxnSp macro="">
      <xdr:nvCxnSpPr>
        <xdr:cNvPr id="824" name="直線コネクタ 823">
          <a:extLst>
            <a:ext uri="{FF2B5EF4-FFF2-40B4-BE49-F238E27FC236}">
              <a16:creationId xmlns:a16="http://schemas.microsoft.com/office/drawing/2014/main" id="{CE44AB97-017D-412E-BF67-46C9987A6D4A}"/>
            </a:ext>
          </a:extLst>
        </xdr:cNvPr>
        <xdr:cNvCxnSpPr/>
      </xdr:nvCxnSpPr>
      <xdr:spPr>
        <a:xfrm flipV="1">
          <a:off x="21323300" y="145404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825" name="楕円 824">
          <a:extLst>
            <a:ext uri="{FF2B5EF4-FFF2-40B4-BE49-F238E27FC236}">
              <a16:creationId xmlns:a16="http://schemas.microsoft.com/office/drawing/2014/main" id="{7483E096-3D77-45C2-8C9B-A674121B71D6}"/>
            </a:ext>
          </a:extLst>
        </xdr:cNvPr>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147828</xdr:rowOff>
    </xdr:to>
    <xdr:cxnSp macro="">
      <xdr:nvCxnSpPr>
        <xdr:cNvPr id="826" name="直線コネクタ 825">
          <a:extLst>
            <a:ext uri="{FF2B5EF4-FFF2-40B4-BE49-F238E27FC236}">
              <a16:creationId xmlns:a16="http://schemas.microsoft.com/office/drawing/2014/main" id="{43E2F45C-2D21-4D80-A55A-1EF33B7AE3BC}"/>
            </a:ext>
          </a:extLst>
        </xdr:cNvPr>
        <xdr:cNvCxnSpPr/>
      </xdr:nvCxnSpPr>
      <xdr:spPr>
        <a:xfrm>
          <a:off x="20434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827" name="楕円 826">
          <a:extLst>
            <a:ext uri="{FF2B5EF4-FFF2-40B4-BE49-F238E27FC236}">
              <a16:creationId xmlns:a16="http://schemas.microsoft.com/office/drawing/2014/main" id="{3EF1D3E3-6590-4B2C-8461-15024D359430}"/>
            </a:ext>
          </a:extLst>
        </xdr:cNvPr>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143256</xdr:rowOff>
    </xdr:to>
    <xdr:cxnSp macro="">
      <xdr:nvCxnSpPr>
        <xdr:cNvPr id="828" name="直線コネクタ 827">
          <a:extLst>
            <a:ext uri="{FF2B5EF4-FFF2-40B4-BE49-F238E27FC236}">
              <a16:creationId xmlns:a16="http://schemas.microsoft.com/office/drawing/2014/main" id="{7C3622D6-E7D7-404A-9208-6D890AF65BA6}"/>
            </a:ext>
          </a:extLst>
        </xdr:cNvPr>
        <xdr:cNvCxnSpPr/>
      </xdr:nvCxnSpPr>
      <xdr:spPr>
        <a:xfrm>
          <a:off x="19545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829" name="楕円 828">
          <a:extLst>
            <a:ext uri="{FF2B5EF4-FFF2-40B4-BE49-F238E27FC236}">
              <a16:creationId xmlns:a16="http://schemas.microsoft.com/office/drawing/2014/main" id="{D150082B-9D2B-4BF9-ADCA-11B6B52F7BCA}"/>
            </a:ext>
          </a:extLst>
        </xdr:cNvPr>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143256</xdr:rowOff>
    </xdr:to>
    <xdr:cxnSp macro="">
      <xdr:nvCxnSpPr>
        <xdr:cNvPr id="830" name="直線コネクタ 829">
          <a:extLst>
            <a:ext uri="{FF2B5EF4-FFF2-40B4-BE49-F238E27FC236}">
              <a16:creationId xmlns:a16="http://schemas.microsoft.com/office/drawing/2014/main" id="{E337D02F-39E9-462B-A6F6-249152D7179D}"/>
            </a:ext>
          </a:extLst>
        </xdr:cNvPr>
        <xdr:cNvCxnSpPr/>
      </xdr:nvCxnSpPr>
      <xdr:spPr>
        <a:xfrm>
          <a:off x="18656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1E83537D-293A-4418-BEA7-3BD2FA13FD92}"/>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444E06A4-54A3-4431-93BA-75D8054F3558}"/>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7404C065-12EB-41BC-ACB9-F45B14EE1052}"/>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0CFE8EE8-1109-43DF-A328-021DF4A93905}"/>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835" name="n_1mainValue【消防施設】&#10;一人当たり面積">
          <a:extLst>
            <a:ext uri="{FF2B5EF4-FFF2-40B4-BE49-F238E27FC236}">
              <a16:creationId xmlns:a16="http://schemas.microsoft.com/office/drawing/2014/main" id="{9D97D120-4740-42DB-BFAB-1A623E12573E}"/>
            </a:ext>
          </a:extLst>
        </xdr:cNvPr>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836" name="n_2mainValue【消防施設】&#10;一人当たり面積">
          <a:extLst>
            <a:ext uri="{FF2B5EF4-FFF2-40B4-BE49-F238E27FC236}">
              <a16:creationId xmlns:a16="http://schemas.microsoft.com/office/drawing/2014/main" id="{2B42C51C-DCF2-46FE-979B-4F55BB485ACE}"/>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837" name="n_3mainValue【消防施設】&#10;一人当たり面積">
          <a:extLst>
            <a:ext uri="{FF2B5EF4-FFF2-40B4-BE49-F238E27FC236}">
              <a16:creationId xmlns:a16="http://schemas.microsoft.com/office/drawing/2014/main" id="{FC73CDCF-1B7F-4D3D-8B2F-DCA5DE2FA011}"/>
            </a:ext>
          </a:extLst>
        </xdr:cNvPr>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838" name="n_4mainValue【消防施設】&#10;一人当たり面積">
          <a:extLst>
            <a:ext uri="{FF2B5EF4-FFF2-40B4-BE49-F238E27FC236}">
              <a16:creationId xmlns:a16="http://schemas.microsoft.com/office/drawing/2014/main" id="{FD58B73E-C0A9-41CF-840D-2049A4312352}"/>
            </a:ext>
          </a:extLst>
        </xdr:cNvPr>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6A46B5B2-227C-497A-89F0-59633DCB99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594899E6-5192-4B8D-ABB1-54F60B14D9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99F93866-F199-435B-8712-A1D80D1E63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88366EBF-C873-4FC5-BA23-55F28C791B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39F27BED-A725-45CE-A8E5-4835CF8079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5265A04E-D3E0-42D0-86BD-02779D53EE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7947D06-3D41-4344-9A50-1921C29528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3FE40A1F-8CA9-45E6-8C6C-2AC226FADA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26916695-BC15-44BD-8869-60FF6FE86B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92C3DB02-5D5E-4537-A611-53F07AE4DD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6CE928D3-3E2E-40EA-8726-4FF20E9246F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16323AD9-90EA-4396-AA9F-B335228218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2489D779-AECA-4BD0-B735-80FCCA9726B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5EC17DBA-813F-43CA-A5EB-922C82C8892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7564EB5D-AB25-4908-9E0F-7AB33F75768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ECCCF4DE-10BA-44CD-A58C-8B557E2D2A0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A3CCA2AF-32BC-4A37-90C7-B15C29240A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7F487621-85D8-47A1-9ADB-9060A85E250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D4F3E899-235C-48B6-B3AF-4088D693B8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F25453E3-DF8A-4BE3-BF03-085AA222744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9CA6A263-6BC2-4530-8B9A-05FEEAEE21B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77BB0DB-749D-4F79-B54A-0AC3AE8FADA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9A0B96A4-6504-434A-9DC9-5752CDC6183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DED22A08-1E45-41BC-9C2B-62C5D2F71A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1BA87B62-35E8-45E4-A7B4-735F908698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22AD958-4C39-4B8C-AC5F-525011DD882D}"/>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BDEF85F8-8CBD-4CEB-A758-245200D1257C}"/>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5E110A01-5230-408D-8D92-BC72752E65D3}"/>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AC15CB2C-719D-4C1D-B90E-ACD708BDEA0F}"/>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B9B0AEB3-ACBD-483C-8855-D3A3FA1BD5FF}"/>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024E36CC-10C3-44C1-84DE-8EE615A97009}"/>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6A254845-9DC6-47F1-9F5B-9E3C8C78C729}"/>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354DCEE6-BA23-4007-95E1-1C0C740B0F3C}"/>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7508219B-A686-4098-AD36-11B0699F34C1}"/>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20D9D6CC-F7E0-470B-8557-6499D5AA28F9}"/>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04DE7698-98C5-4BA5-A7ED-A58886B6CCFF}"/>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D37F25B-3A7E-4DC2-9D79-A35547AF0F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1702F44-C14A-4FC2-81E0-ACCAF555DC4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DB7CF64-E04D-408F-BFFE-45CE39A4B4A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8AE7C06-954F-47C5-96A9-4EE0B83572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5D8FF61-2961-4484-B94B-57F5C360ED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5806</xdr:rowOff>
    </xdr:from>
    <xdr:to>
      <xdr:col>85</xdr:col>
      <xdr:colOff>177800</xdr:colOff>
      <xdr:row>108</xdr:row>
      <xdr:rowOff>107406</xdr:rowOff>
    </xdr:to>
    <xdr:sp macro="" textlink="">
      <xdr:nvSpPr>
        <xdr:cNvPr id="880" name="楕円 879">
          <a:extLst>
            <a:ext uri="{FF2B5EF4-FFF2-40B4-BE49-F238E27FC236}">
              <a16:creationId xmlns:a16="http://schemas.microsoft.com/office/drawing/2014/main" id="{07851852-DCF7-4530-91AC-2D9B03145710}"/>
            </a:ext>
          </a:extLst>
        </xdr:cNvPr>
        <xdr:cNvSpPr/>
      </xdr:nvSpPr>
      <xdr:spPr>
        <a:xfrm>
          <a:off x="16268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155683</xdr:rowOff>
    </xdr:from>
    <xdr:ext cx="405111" cy="259045"/>
    <xdr:sp macro="" textlink="">
      <xdr:nvSpPr>
        <xdr:cNvPr id="881" name="【庁舎】&#10;有形固定資産減価償却率該当値テキスト">
          <a:extLst>
            <a:ext uri="{FF2B5EF4-FFF2-40B4-BE49-F238E27FC236}">
              <a16:creationId xmlns:a16="http://schemas.microsoft.com/office/drawing/2014/main" id="{D28EF142-45B5-4CFE-9F8E-DD763BD42216}"/>
            </a:ext>
          </a:extLst>
        </xdr:cNvPr>
        <xdr:cNvSpPr txBox="1"/>
      </xdr:nvSpPr>
      <xdr:spPr>
        <a:xfrm>
          <a:off x="16357600"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2539</xdr:rowOff>
    </xdr:from>
    <xdr:to>
      <xdr:col>81</xdr:col>
      <xdr:colOff>101600</xdr:colOff>
      <xdr:row>108</xdr:row>
      <xdr:rowOff>104139</xdr:rowOff>
    </xdr:to>
    <xdr:sp macro="" textlink="">
      <xdr:nvSpPr>
        <xdr:cNvPr id="882" name="楕円 881">
          <a:extLst>
            <a:ext uri="{FF2B5EF4-FFF2-40B4-BE49-F238E27FC236}">
              <a16:creationId xmlns:a16="http://schemas.microsoft.com/office/drawing/2014/main" id="{79C6515D-3555-4B58-A44C-CED69FCD2A4A}"/>
            </a:ext>
          </a:extLst>
        </xdr:cNvPr>
        <xdr:cNvSpPr/>
      </xdr:nvSpPr>
      <xdr:spPr>
        <a:xfrm>
          <a:off x="1543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53339</xdr:rowOff>
    </xdr:from>
    <xdr:to>
      <xdr:col>85</xdr:col>
      <xdr:colOff>127000</xdr:colOff>
      <xdr:row>108</xdr:row>
      <xdr:rowOff>56606</xdr:rowOff>
    </xdr:to>
    <xdr:cxnSp macro="">
      <xdr:nvCxnSpPr>
        <xdr:cNvPr id="883" name="直線コネクタ 882">
          <a:extLst>
            <a:ext uri="{FF2B5EF4-FFF2-40B4-BE49-F238E27FC236}">
              <a16:creationId xmlns:a16="http://schemas.microsoft.com/office/drawing/2014/main" id="{0843EA41-E0F9-4B01-9A7E-F78A5F30C624}"/>
            </a:ext>
          </a:extLst>
        </xdr:cNvPr>
        <xdr:cNvCxnSpPr/>
      </xdr:nvCxnSpPr>
      <xdr:spPr>
        <a:xfrm>
          <a:off x="15481300" y="18569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141332</xdr:rowOff>
    </xdr:from>
    <xdr:to>
      <xdr:col>76</xdr:col>
      <xdr:colOff>165100</xdr:colOff>
      <xdr:row>108</xdr:row>
      <xdr:rowOff>71482</xdr:rowOff>
    </xdr:to>
    <xdr:sp macro="" textlink="">
      <xdr:nvSpPr>
        <xdr:cNvPr id="884" name="楕円 883">
          <a:extLst>
            <a:ext uri="{FF2B5EF4-FFF2-40B4-BE49-F238E27FC236}">
              <a16:creationId xmlns:a16="http://schemas.microsoft.com/office/drawing/2014/main" id="{FDEBDC72-8730-49C7-BB46-CA9CE5F05B55}"/>
            </a:ext>
          </a:extLst>
        </xdr:cNvPr>
        <xdr:cNvSpPr/>
      </xdr:nvSpPr>
      <xdr:spPr>
        <a:xfrm>
          <a:off x="14541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20682</xdr:rowOff>
    </xdr:from>
    <xdr:to>
      <xdr:col>81</xdr:col>
      <xdr:colOff>50800</xdr:colOff>
      <xdr:row>108</xdr:row>
      <xdr:rowOff>53339</xdr:rowOff>
    </xdr:to>
    <xdr:cxnSp macro="">
      <xdr:nvCxnSpPr>
        <xdr:cNvPr id="885" name="直線コネクタ 884">
          <a:extLst>
            <a:ext uri="{FF2B5EF4-FFF2-40B4-BE49-F238E27FC236}">
              <a16:creationId xmlns:a16="http://schemas.microsoft.com/office/drawing/2014/main" id="{5FC961B4-CDD5-4979-A126-8169CA93A931}"/>
            </a:ext>
          </a:extLst>
        </xdr:cNvPr>
        <xdr:cNvCxnSpPr/>
      </xdr:nvCxnSpPr>
      <xdr:spPr>
        <a:xfrm>
          <a:off x="14592300" y="185372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886" name="楕円 885">
          <a:extLst>
            <a:ext uri="{FF2B5EF4-FFF2-40B4-BE49-F238E27FC236}">
              <a16:creationId xmlns:a16="http://schemas.microsoft.com/office/drawing/2014/main" id="{B3DEE8FC-F10F-41D5-8ABA-BC0C71129CB8}"/>
            </a:ext>
          </a:extLst>
        </xdr:cNvPr>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20682</xdr:rowOff>
    </xdr:to>
    <xdr:cxnSp macro="">
      <xdr:nvCxnSpPr>
        <xdr:cNvPr id="887" name="直線コネクタ 886">
          <a:extLst>
            <a:ext uri="{FF2B5EF4-FFF2-40B4-BE49-F238E27FC236}">
              <a16:creationId xmlns:a16="http://schemas.microsoft.com/office/drawing/2014/main" id="{1801801A-6338-4ABA-85A5-36E5B5AC43D2}"/>
            </a:ext>
          </a:extLst>
        </xdr:cNvPr>
        <xdr:cNvCxnSpPr/>
      </xdr:nvCxnSpPr>
      <xdr:spPr>
        <a:xfrm>
          <a:off x="13703300" y="185127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85816</xdr:rowOff>
    </xdr:from>
    <xdr:to>
      <xdr:col>67</xdr:col>
      <xdr:colOff>101600</xdr:colOff>
      <xdr:row>108</xdr:row>
      <xdr:rowOff>15966</xdr:rowOff>
    </xdr:to>
    <xdr:sp macro="" textlink="">
      <xdr:nvSpPr>
        <xdr:cNvPr id="888" name="楕円 887">
          <a:extLst>
            <a:ext uri="{FF2B5EF4-FFF2-40B4-BE49-F238E27FC236}">
              <a16:creationId xmlns:a16="http://schemas.microsoft.com/office/drawing/2014/main" id="{386CFE1C-3C16-4DE4-A0FA-241657E681A5}"/>
            </a:ext>
          </a:extLst>
        </xdr:cNvPr>
        <xdr:cNvSpPr/>
      </xdr:nvSpPr>
      <xdr:spPr>
        <a:xfrm>
          <a:off x="1276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136616</xdr:rowOff>
    </xdr:from>
    <xdr:to>
      <xdr:col>71</xdr:col>
      <xdr:colOff>177800</xdr:colOff>
      <xdr:row>107</xdr:row>
      <xdr:rowOff>167639</xdr:rowOff>
    </xdr:to>
    <xdr:cxnSp macro="">
      <xdr:nvCxnSpPr>
        <xdr:cNvPr id="889" name="直線コネクタ 888">
          <a:extLst>
            <a:ext uri="{FF2B5EF4-FFF2-40B4-BE49-F238E27FC236}">
              <a16:creationId xmlns:a16="http://schemas.microsoft.com/office/drawing/2014/main" id="{EC4AF84E-5882-4320-8B3E-232D548E9B88}"/>
            </a:ext>
          </a:extLst>
        </xdr:cNvPr>
        <xdr:cNvCxnSpPr/>
      </xdr:nvCxnSpPr>
      <xdr:spPr>
        <a:xfrm>
          <a:off x="12814300" y="184817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C26BC5EB-634C-43FE-80D9-12185DAC6C47}"/>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D6148472-FB3E-40E7-B2D2-303E5FB88109}"/>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D03676AB-48C6-4F4F-89F0-A34BB4587AE7}"/>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EA5310F0-1DCB-4E29-8AC2-52AC612F91CA}"/>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95266</xdr:rowOff>
    </xdr:from>
    <xdr:ext cx="405111" cy="259045"/>
    <xdr:sp macro="" textlink="">
      <xdr:nvSpPr>
        <xdr:cNvPr id="894" name="n_1mainValue【庁舎】&#10;有形固定資産減価償却率">
          <a:extLst>
            <a:ext uri="{FF2B5EF4-FFF2-40B4-BE49-F238E27FC236}">
              <a16:creationId xmlns:a16="http://schemas.microsoft.com/office/drawing/2014/main" id="{BCDCC062-D82C-42D0-A8C9-BB3878B1B200}"/>
            </a:ext>
          </a:extLst>
        </xdr:cNvPr>
        <xdr:cNvSpPr txBox="1"/>
      </xdr:nvSpPr>
      <xdr:spPr>
        <a:xfrm>
          <a:off x="15266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62609</xdr:rowOff>
    </xdr:from>
    <xdr:ext cx="405111" cy="259045"/>
    <xdr:sp macro="" textlink="">
      <xdr:nvSpPr>
        <xdr:cNvPr id="895" name="n_2mainValue【庁舎】&#10;有形固定資産減価償却率">
          <a:extLst>
            <a:ext uri="{FF2B5EF4-FFF2-40B4-BE49-F238E27FC236}">
              <a16:creationId xmlns:a16="http://schemas.microsoft.com/office/drawing/2014/main" id="{9E3736C7-DC82-4B9D-848B-52B2C7EF7A73}"/>
            </a:ext>
          </a:extLst>
        </xdr:cNvPr>
        <xdr:cNvSpPr txBox="1"/>
      </xdr:nvSpPr>
      <xdr:spPr>
        <a:xfrm>
          <a:off x="14389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896" name="n_3mainValue【庁舎】&#10;有形固定資産減価償却率">
          <a:extLst>
            <a:ext uri="{FF2B5EF4-FFF2-40B4-BE49-F238E27FC236}">
              <a16:creationId xmlns:a16="http://schemas.microsoft.com/office/drawing/2014/main" id="{3843DE42-DC98-4DC5-B144-AAB0FF6A8643}"/>
            </a:ext>
          </a:extLst>
        </xdr:cNvPr>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7093</xdr:rowOff>
    </xdr:from>
    <xdr:ext cx="405111" cy="259045"/>
    <xdr:sp macro="" textlink="">
      <xdr:nvSpPr>
        <xdr:cNvPr id="897" name="n_4mainValue【庁舎】&#10;有形固定資産減価償却率">
          <a:extLst>
            <a:ext uri="{FF2B5EF4-FFF2-40B4-BE49-F238E27FC236}">
              <a16:creationId xmlns:a16="http://schemas.microsoft.com/office/drawing/2014/main" id="{15558E44-0240-4AED-AFFE-C33F955BEC9B}"/>
            </a:ext>
          </a:extLst>
        </xdr:cNvPr>
        <xdr:cNvSpPr txBox="1"/>
      </xdr:nvSpPr>
      <xdr:spPr>
        <a:xfrm>
          <a:off x="12611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BE9A00AB-68E0-4829-A0CF-8EAC9105B1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DF5468B8-6B9F-4756-A018-E8C4137B13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5CEA5FFB-6558-488A-8400-5BE4D2D2F5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C13B6DA6-F996-4319-9B96-F62478381E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92AB0620-441B-4CAE-B26A-70CEAC7488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F88211DA-D2AC-4022-B4B0-27E703D538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29D01514-8414-4A40-82B4-E9C9B26D9F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ED8317A2-82E1-40A4-8687-ADA079A3D1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2FEC707D-D43E-4AEB-9BD8-3D7496EE7B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4400180A-C6C9-4A99-9523-3D91CDDAE9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D3F4BF36-C298-4B6E-BD68-8BAE4BFA2F36}"/>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359945C6-64A6-4745-AB80-CD29030D63B4}"/>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7366105D-015B-4EB4-9A75-D2B3F73CDEB3}"/>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5839E074-8176-43A5-9BB1-72EE57B0C79C}"/>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839F4001-08B2-4395-AFC6-698BB63C3D39}"/>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585B4FBF-BB3D-4249-A94C-88864C710FBF}"/>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3FFF714A-9524-4876-86C2-8ABEF55215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A282BCD9-2F7E-479C-B75B-50B7BC9984E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3C2308E4-CC86-443B-B406-C2EAF203FDD3}"/>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F439C17E-9719-4F1E-8AE5-F92AC81AF0D3}"/>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A2AF7588-C274-470D-B2FA-FC2170BF1232}"/>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92DC9F5D-0EDD-4BAE-A69D-76A4ED927091}"/>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2BA5540D-2C07-4BCA-B6DE-CE43180F5F7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CECBD31A-6FB4-4860-B6D4-A80CA004A9C9}"/>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C0E53FAA-C311-4082-BF87-6160B7C996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9701B30E-739E-4071-BFA6-46F4E86786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16BD098A-EDB3-4FCA-9877-26FCD03DE5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B9ACC8E1-BA20-4D3D-A12D-6E09E155CA81}"/>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8C350B4C-7203-4B8F-B609-8B732600464F}"/>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1EE73C18-A997-417F-AA38-C010E9C25852}"/>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3CBE16A5-F980-40DB-B059-02ED73CB04F9}"/>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3647C746-04E2-467E-9171-0FD88C1B44F2}"/>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81146951-A66A-4E9A-856D-31D2B4ECFAE1}"/>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503EBD45-7168-4960-B420-7172FB469D59}"/>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D91D1BBD-A6BF-4314-8EE5-5485FC0B460F}"/>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534B7225-669E-4AA7-B898-A5B666153346}"/>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6BD4AD62-4926-4CD1-8DB2-FEDB8F49A262}"/>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FEDD9B4D-9700-45AE-99A9-EAF9209BD7C9}"/>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70CD4B3-D96A-4E0C-98D4-12A2A0397D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3820B52E-4E28-4302-AB98-25ACA703A1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9575F58-9231-45B4-BC4D-1880A606F3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2A666DF8-4253-4AAB-A793-08F02267B7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2FA77B53-7C56-45B5-BA5B-3362EB243C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62548</xdr:rowOff>
    </xdr:from>
    <xdr:to>
      <xdr:col>116</xdr:col>
      <xdr:colOff>114300</xdr:colOff>
      <xdr:row>106</xdr:row>
      <xdr:rowOff>164148</xdr:rowOff>
    </xdr:to>
    <xdr:sp macro="" textlink="">
      <xdr:nvSpPr>
        <xdr:cNvPr id="941" name="楕円 940">
          <a:extLst>
            <a:ext uri="{FF2B5EF4-FFF2-40B4-BE49-F238E27FC236}">
              <a16:creationId xmlns:a16="http://schemas.microsoft.com/office/drawing/2014/main" id="{50C05D6E-956B-4D61-9D78-63399B232C7F}"/>
            </a:ext>
          </a:extLst>
        </xdr:cNvPr>
        <xdr:cNvSpPr/>
      </xdr:nvSpPr>
      <xdr:spPr>
        <a:xfrm>
          <a:off x="221107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40975</xdr:rowOff>
    </xdr:from>
    <xdr:ext cx="469744" cy="259045"/>
    <xdr:sp macro="" textlink="">
      <xdr:nvSpPr>
        <xdr:cNvPr id="942" name="【庁舎】&#10;一人当たり面積該当値テキスト">
          <a:extLst>
            <a:ext uri="{FF2B5EF4-FFF2-40B4-BE49-F238E27FC236}">
              <a16:creationId xmlns:a16="http://schemas.microsoft.com/office/drawing/2014/main" id="{DBC0EC78-3731-491F-A3C1-EFDFB95A5909}"/>
            </a:ext>
          </a:extLst>
        </xdr:cNvPr>
        <xdr:cNvSpPr txBox="1"/>
      </xdr:nvSpPr>
      <xdr:spPr>
        <a:xfrm>
          <a:off x="22199600" y="1821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62548</xdr:rowOff>
    </xdr:from>
    <xdr:to>
      <xdr:col>112</xdr:col>
      <xdr:colOff>38100</xdr:colOff>
      <xdr:row>106</xdr:row>
      <xdr:rowOff>164148</xdr:rowOff>
    </xdr:to>
    <xdr:sp macro="" textlink="">
      <xdr:nvSpPr>
        <xdr:cNvPr id="943" name="楕円 942">
          <a:extLst>
            <a:ext uri="{FF2B5EF4-FFF2-40B4-BE49-F238E27FC236}">
              <a16:creationId xmlns:a16="http://schemas.microsoft.com/office/drawing/2014/main" id="{58547C47-4403-4223-850B-A7EC68D2E59E}"/>
            </a:ext>
          </a:extLst>
        </xdr:cNvPr>
        <xdr:cNvSpPr/>
      </xdr:nvSpPr>
      <xdr:spPr>
        <a:xfrm>
          <a:off x="212725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113348</xdr:rowOff>
    </xdr:from>
    <xdr:to>
      <xdr:col>116</xdr:col>
      <xdr:colOff>63500</xdr:colOff>
      <xdr:row>106</xdr:row>
      <xdr:rowOff>113348</xdr:rowOff>
    </xdr:to>
    <xdr:cxnSp macro="">
      <xdr:nvCxnSpPr>
        <xdr:cNvPr id="944" name="直線コネクタ 943">
          <a:extLst>
            <a:ext uri="{FF2B5EF4-FFF2-40B4-BE49-F238E27FC236}">
              <a16:creationId xmlns:a16="http://schemas.microsoft.com/office/drawing/2014/main" id="{66585848-7D7D-47E2-B4F2-AF759E96AE67}"/>
            </a:ext>
          </a:extLst>
        </xdr:cNvPr>
        <xdr:cNvCxnSpPr/>
      </xdr:nvCxnSpPr>
      <xdr:spPr>
        <a:xfrm>
          <a:off x="21323300" y="18287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45" name="楕円 944">
          <a:extLst>
            <a:ext uri="{FF2B5EF4-FFF2-40B4-BE49-F238E27FC236}">
              <a16:creationId xmlns:a16="http://schemas.microsoft.com/office/drawing/2014/main" id="{5BDA81C6-D322-4A6A-A032-536B558BF0A4}"/>
            </a:ext>
          </a:extLst>
        </xdr:cNvPr>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113348</xdr:rowOff>
    </xdr:to>
    <xdr:cxnSp macro="">
      <xdr:nvCxnSpPr>
        <xdr:cNvPr id="946" name="直線コネクタ 945">
          <a:extLst>
            <a:ext uri="{FF2B5EF4-FFF2-40B4-BE49-F238E27FC236}">
              <a16:creationId xmlns:a16="http://schemas.microsoft.com/office/drawing/2014/main" id="{7E94B43D-0743-423C-BDFA-5671B421B69D}"/>
            </a:ext>
          </a:extLst>
        </xdr:cNvPr>
        <xdr:cNvCxnSpPr/>
      </xdr:nvCxnSpPr>
      <xdr:spPr>
        <a:xfrm>
          <a:off x="20434300" y="182841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56832</xdr:rowOff>
    </xdr:from>
    <xdr:to>
      <xdr:col>102</xdr:col>
      <xdr:colOff>165100</xdr:colOff>
      <xdr:row>106</xdr:row>
      <xdr:rowOff>158432</xdr:rowOff>
    </xdr:to>
    <xdr:sp macro="" textlink="">
      <xdr:nvSpPr>
        <xdr:cNvPr id="947" name="楕円 946">
          <a:extLst>
            <a:ext uri="{FF2B5EF4-FFF2-40B4-BE49-F238E27FC236}">
              <a16:creationId xmlns:a16="http://schemas.microsoft.com/office/drawing/2014/main" id="{FFB5A6C2-C022-4697-8E4C-B50B5923D797}"/>
            </a:ext>
          </a:extLst>
        </xdr:cNvPr>
        <xdr:cNvSpPr/>
      </xdr:nvSpPr>
      <xdr:spPr>
        <a:xfrm>
          <a:off x="19494500" y="1823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107632</xdr:rowOff>
    </xdr:from>
    <xdr:to>
      <xdr:col>107</xdr:col>
      <xdr:colOff>50800</xdr:colOff>
      <xdr:row>106</xdr:row>
      <xdr:rowOff>110489</xdr:rowOff>
    </xdr:to>
    <xdr:cxnSp macro="">
      <xdr:nvCxnSpPr>
        <xdr:cNvPr id="948" name="直線コネクタ 947">
          <a:extLst>
            <a:ext uri="{FF2B5EF4-FFF2-40B4-BE49-F238E27FC236}">
              <a16:creationId xmlns:a16="http://schemas.microsoft.com/office/drawing/2014/main" id="{FA92F8B4-C2C9-45F6-B57E-7AF6BB26770C}"/>
            </a:ext>
          </a:extLst>
        </xdr:cNvPr>
        <xdr:cNvCxnSpPr/>
      </xdr:nvCxnSpPr>
      <xdr:spPr>
        <a:xfrm>
          <a:off x="19545300" y="1828133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49" name="楕円 948">
          <a:extLst>
            <a:ext uri="{FF2B5EF4-FFF2-40B4-BE49-F238E27FC236}">
              <a16:creationId xmlns:a16="http://schemas.microsoft.com/office/drawing/2014/main" id="{41040BE5-85CB-48A3-9992-F469BA200E47}"/>
            </a:ext>
          </a:extLst>
        </xdr:cNvPr>
        <xdr:cNvSpPr/>
      </xdr:nvSpPr>
      <xdr:spPr>
        <a:xfrm>
          <a:off x="18605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104775</xdr:rowOff>
    </xdr:from>
    <xdr:to>
      <xdr:col>102</xdr:col>
      <xdr:colOff>114300</xdr:colOff>
      <xdr:row>106</xdr:row>
      <xdr:rowOff>107632</xdr:rowOff>
    </xdr:to>
    <xdr:cxnSp macro="">
      <xdr:nvCxnSpPr>
        <xdr:cNvPr id="950" name="直線コネクタ 949">
          <a:extLst>
            <a:ext uri="{FF2B5EF4-FFF2-40B4-BE49-F238E27FC236}">
              <a16:creationId xmlns:a16="http://schemas.microsoft.com/office/drawing/2014/main" id="{B34FCA86-3E9D-4F4C-860E-1F6E6091AC67}"/>
            </a:ext>
          </a:extLst>
        </xdr:cNvPr>
        <xdr:cNvCxnSpPr/>
      </xdr:nvCxnSpPr>
      <xdr:spPr>
        <a:xfrm>
          <a:off x="18656300" y="1827847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43524C5E-ADEF-44DE-AAAE-0FE2A4A564D9}"/>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0D95DE04-8C6F-4359-AD5B-666CB4FD02DD}"/>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E117D6B6-533F-43C2-A657-4DB73D4E685C}"/>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2A029F5C-ACB8-4E49-86EE-DFBD7BBECC84}"/>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155275</xdr:rowOff>
    </xdr:from>
    <xdr:ext cx="469744" cy="259045"/>
    <xdr:sp macro="" textlink="">
      <xdr:nvSpPr>
        <xdr:cNvPr id="955" name="n_1mainValue【庁舎】&#10;一人当たり面積">
          <a:extLst>
            <a:ext uri="{FF2B5EF4-FFF2-40B4-BE49-F238E27FC236}">
              <a16:creationId xmlns:a16="http://schemas.microsoft.com/office/drawing/2014/main" id="{3B6A0001-2CC4-40AB-A949-EF5283D80D64}"/>
            </a:ext>
          </a:extLst>
        </xdr:cNvPr>
        <xdr:cNvSpPr txBox="1"/>
      </xdr:nvSpPr>
      <xdr:spPr>
        <a:xfrm>
          <a:off x="21075727"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56" name="n_2mainValue【庁舎】&#10;一人当たり面積">
          <a:extLst>
            <a:ext uri="{FF2B5EF4-FFF2-40B4-BE49-F238E27FC236}">
              <a16:creationId xmlns:a16="http://schemas.microsoft.com/office/drawing/2014/main" id="{1485532C-F720-4BBE-BD41-BC88D592C499}"/>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149559</xdr:rowOff>
    </xdr:from>
    <xdr:ext cx="469744" cy="259045"/>
    <xdr:sp macro="" textlink="">
      <xdr:nvSpPr>
        <xdr:cNvPr id="957" name="n_3mainValue【庁舎】&#10;一人当たり面積">
          <a:extLst>
            <a:ext uri="{FF2B5EF4-FFF2-40B4-BE49-F238E27FC236}">
              <a16:creationId xmlns:a16="http://schemas.microsoft.com/office/drawing/2014/main" id="{93AED100-D78A-41A9-A1A9-C5EC607B7EA9}"/>
            </a:ext>
          </a:extLst>
        </xdr:cNvPr>
        <xdr:cNvSpPr txBox="1"/>
      </xdr:nvSpPr>
      <xdr:spPr>
        <a:xfrm>
          <a:off x="19310427" y="1832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58" name="n_4mainValue【庁舎】&#10;一人当たり面積">
          <a:extLst>
            <a:ext uri="{FF2B5EF4-FFF2-40B4-BE49-F238E27FC236}">
              <a16:creationId xmlns:a16="http://schemas.microsoft.com/office/drawing/2014/main" id="{8C22305C-CEB9-4BFD-A079-0E4D9005A195}"/>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E190BC7D-0477-489D-A754-BA2881DDDE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D8A26BA7-7EB9-4862-9F31-CA1AB69A3A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1144DCD3-7B51-4283-8B23-E8A5EA45EC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図書館については有形固定資産減価償却率が上昇傾向にあり、老朽化が進んでいる。施設は２つあり、１つは賃貸であるため資産には計上していないことから一人当たりの面積は小さいと考えられる。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一般廃棄物処理施設については、比較的償却は進んでいないが、日々の使用での損耗により常時改修が必要となっており、また、令和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年度末に稼働期限を迎えることから、後継施設の整備が課題となっている。</a:t>
          </a:r>
        </a:p>
        <a:p>
          <a:r>
            <a:rPr kumimoji="1" lang="ja-JP" altLang="en-US" sz="1300">
              <a:latin typeface="ＭＳ Ｐゴシック" panose="020B0600070205080204" pitchFamily="50" charset="-128"/>
              <a:ea typeface="ＭＳ Ｐゴシック" panose="020B0600070205080204" pitchFamily="50" charset="-128"/>
            </a:rPr>
            <a:t>　体育館については、有形固定資産減価償却率が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と高い数値を示しているが過年度に耐震化を実施済みであることに加え、国民スポーツ大会に備え令和３年度～令和４年度で改修を予定している。</a:t>
          </a:r>
        </a:p>
        <a:p>
          <a:r>
            <a:rPr kumimoji="1" lang="ja-JP" altLang="en-US" sz="1300">
              <a:latin typeface="ＭＳ Ｐゴシック" panose="020B0600070205080204" pitchFamily="50" charset="-128"/>
              <a:ea typeface="ＭＳ Ｐゴシック" panose="020B0600070205080204" pitchFamily="50" charset="-128"/>
            </a:rPr>
            <a:t>　保健センターについては、平成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年度に総合福祉保健センターを建設したことから有形固定資産減価償却率は</a:t>
          </a:r>
          <a:r>
            <a:rPr kumimoji="1" lang="en-US" altLang="ja-JP" sz="1300">
              <a:latin typeface="ＭＳ Ｐゴシック" panose="020B0600070205080204" pitchFamily="50" charset="-128"/>
              <a:ea typeface="ＭＳ Ｐゴシック" panose="020B0600070205080204" pitchFamily="50" charset="-128"/>
            </a:rPr>
            <a:t>46.0</a:t>
          </a:r>
          <a:r>
            <a:rPr kumimoji="1" lang="ja-JP" altLang="en-US" sz="1300">
              <a:latin typeface="ＭＳ Ｐゴシック" panose="020B0600070205080204" pitchFamily="50" charset="-128"/>
              <a:ea typeface="ＭＳ Ｐゴシック" panose="020B0600070205080204" pitchFamily="50" charset="-128"/>
            </a:rPr>
            <a:t>と類似団体よりも低いと考えられるが、年々有形固定資産減価償却率が上昇傾向にある。</a:t>
          </a:r>
        </a:p>
        <a:p>
          <a:r>
            <a:rPr kumimoji="1" lang="ja-JP" altLang="en-US" sz="1300">
              <a:latin typeface="ＭＳ Ｐゴシック" panose="020B0600070205080204" pitchFamily="50" charset="-128"/>
              <a:ea typeface="ＭＳ Ｐゴシック" panose="020B0600070205080204" pitchFamily="50" charset="-128"/>
            </a:rPr>
            <a:t>　庁舎をはじめ老朽化が進んでいる施設については計画的な改修が必要である。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70,364
68,972
52.69
29,592,296
28,659,042
855,929
15,679,817
38,757,350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705975" cy="59055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705975"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はほぼ横ばいの数値であるが、昨年度から微減となっており、昨年度に引き続き交付団体となっている。新型コロナウイルス感染症の影響で市内企業の業績が悪化し、法人市民税が減少したことにより基準財政収入額が減少したこと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類似団体平均・全国平均・滋賀県平均を上回っているが、依然として厳しい財政状況にあるため、「（新）集中改革プラン」の改革効果を持続し、安定した歳入の確保と歳出の抑制に引き続き努める。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近年はほぼ横ばいの数値であるが、今年度は</a:t>
          </a:r>
          <a:r>
            <a:rPr kumimoji="1" lang="ja-JP" altLang="en-US" sz="1100" i="0">
              <a:solidFill>
                <a:schemeClr val="dk1"/>
              </a:solidFill>
              <a:effectLst/>
              <a:latin typeface="ＭＳ Ｐゴシック" panose="020B0600070205080204" pitchFamily="50" charset="-128"/>
              <a:ea typeface="ＭＳ Ｐゴシック" panose="020B0600070205080204" pitchFamily="50" charset="-128"/>
              <a:cs typeface="+mn-cs"/>
            </a:rPr>
            <a:t>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普通交付税・臨時財政対策債の増などによる経常一般財源の増加</a:t>
          </a:r>
          <a:r>
            <a:rPr kumimoji="1" lang="ja-JP" altLang="en-US" sz="1100" i="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100" i="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全国平均は下回ったものの、類似団体平均・滋賀県平均は上回っており、引き続き財政構造が硬直している状況である。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歳出面では、公債費を主な要因として類似団体を上回る数値となっている。公債費については、普通建設事業の平準化による市債発行の抑制などにより比率の低減に努める。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0196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0412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60960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0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26246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052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64787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年度までは類似団体平均を上回っていたが、平成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年度に全国平均・滋賀県平均を下回り、近年は横ばいで推移している。令和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年度も類似団体平均・全国平均・滋賀県平均を下回っており、これは、諸改革による経費の削減による効果であり、今後も引き続き改革効果を持続し、経費削減に努める。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95140</xdr:rowOff>
    </xdr:from>
    <xdr:to>
      <xdr:col>23</xdr:col>
      <xdr:colOff>133350</xdr:colOff>
      <xdr:row>82</xdr:row>
      <xdr:rowOff>123825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4040"/>
          <a:ext cx="8382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162154</xdr:rowOff>
    </xdr:from>
    <xdr:to>
      <xdr:col>19</xdr:col>
      <xdr:colOff>133350</xdr:colOff>
      <xdr:row>82</xdr:row>
      <xdr:rowOff>95140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9604"/>
          <a:ext cx="889000" cy="10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108393</xdr:rowOff>
    </xdr:from>
    <xdr:to>
      <xdr:col>15</xdr:col>
      <xdr:colOff>82550</xdr:colOff>
      <xdr:row>81</xdr:row>
      <xdr:rowOff>162154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5843"/>
          <a:ext cx="889000" cy="5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79031</xdr:rowOff>
    </xdr:from>
    <xdr:to>
      <xdr:col>11</xdr:col>
      <xdr:colOff>31750</xdr:colOff>
      <xdr:row>81</xdr:row>
      <xdr:rowOff>108393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6481"/>
          <a:ext cx="8890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73025</xdr:rowOff>
    </xdr:from>
    <xdr:to>
      <xdr:col>23</xdr:col>
      <xdr:colOff>184150</xdr:colOff>
      <xdr:row>83</xdr:row>
      <xdr:rowOff>3175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89552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44340</xdr:rowOff>
    </xdr:from>
    <xdr:to>
      <xdr:col>19</xdr:col>
      <xdr:colOff>184150</xdr:colOff>
      <xdr:row>82</xdr:row>
      <xdr:rowOff>145940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156117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111354</xdr:rowOff>
    </xdr:from>
    <xdr:to>
      <xdr:col>15</xdr:col>
      <xdr:colOff>133350</xdr:colOff>
      <xdr:row>82</xdr:row>
      <xdr:rowOff>41504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51681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57593</xdr:rowOff>
    </xdr:from>
    <xdr:to>
      <xdr:col>11</xdr:col>
      <xdr:colOff>82550</xdr:colOff>
      <xdr:row>81</xdr:row>
      <xdr:rowOff>159193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169370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28231</xdr:rowOff>
    </xdr:from>
    <xdr:to>
      <xdr:col>7</xdr:col>
      <xdr:colOff>31750</xdr:colOff>
      <xdr:row>81</xdr:row>
      <xdr:rowOff>129831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140008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職員の適正化を図ってきたことを主な要因として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と類似団体・全国市平均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と同程度であ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る。今後も事務事業の見直しなどにより、職員数の適正化に努める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18345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245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45155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245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45155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111072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職員数の適正化を図ってきたことを主な要因として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人と類似団体平均・全国平均・滋賀県平均を下回っている。今後も事務事業の見直しなどにより、職員数の適正化に努める。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127953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49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127953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49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131974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127953</xdr:rowOff>
    </xdr:from>
    <xdr:to>
      <xdr:col>68</xdr:col>
      <xdr:colOff>152400</xdr:colOff>
      <xdr:row>60</xdr:row>
      <xdr:rowOff>131974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77153</xdr:rowOff>
    </xdr:from>
    <xdr:to>
      <xdr:col>81</xdr:col>
      <xdr:colOff>95250</xdr:colOff>
      <xdr:row>61</xdr:row>
      <xdr:rowOff>7303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93680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21501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小学校、総合福祉保健センターなどの建設やインフラ整備を比較的短期間に実施したことによる市債発行を主な要因として実質公債費比率の数値は類似団体平均を大きく上回っている。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近年は改善傾向にあり、今年度は前年度から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国道８号バイパス用地取得にかかる公共用地先行取得債の一部が完済したことなどにより、元利償還金が減少したことが主な要因である。今後もプライマリーバランスの黒字を維持することで、引き続き地方債現在高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43</xdr:row>
      <xdr:rowOff>79163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51240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79163</xdr:rowOff>
    </xdr:from>
    <xdr:to>
      <xdr:col>81</xdr:col>
      <xdr:colOff>133350</xdr:colOff>
      <xdr:row>43</xdr:row>
      <xdr:rowOff>79163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49530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699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162154</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0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43</xdr:row>
      <xdr:rowOff>14817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04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129540</xdr:rowOff>
    </xdr:from>
    <xdr:to>
      <xdr:col>77</xdr:col>
      <xdr:colOff>95250</xdr:colOff>
      <xdr:row>39</xdr:row>
      <xdr:rowOff>59690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87206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145627</xdr:rowOff>
    </xdr:from>
    <xdr:to>
      <xdr:col>73</xdr:col>
      <xdr:colOff>44450</xdr:colOff>
      <xdr:row>39</xdr:row>
      <xdr:rowOff>75777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151554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595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169756</xdr:rowOff>
    </xdr:from>
    <xdr:to>
      <xdr:col>68</xdr:col>
      <xdr:colOff>203200</xdr:colOff>
      <xdr:row>39</xdr:row>
      <xdr:rowOff>99906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6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小学校、総合福祉保健センターなどの建設やインフラ設備を比較的短期間に実施したことによる市債発行を主な要因として将来負担比率の数値は類似団体平均を大きく上回っている。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近年は改善傾向にあり、今年度は前年度と比較すると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ポイント減少したが、これは、プライマリーバランスの黒字を維持することで地方債の現在高を低減し、将来負担額を減少させてきた結果である。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今後も引き続き地方債現在高の低減に努める。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75743</xdr:rowOff>
    </xdr:from>
    <xdr:to>
      <xdr:col>81</xdr:col>
      <xdr:colOff>44450</xdr:colOff>
      <xdr:row>20</xdr:row>
      <xdr:rowOff>86716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333293"/>
          <a:ext cx="8382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86716</xdr:rowOff>
    </xdr:from>
    <xdr:to>
      <xdr:col>77</xdr:col>
      <xdr:colOff>44450</xdr:colOff>
      <xdr:row>21</xdr:row>
      <xdr:rowOff>118923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515716"/>
          <a:ext cx="889000" cy="2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118923</xdr:rowOff>
    </xdr:from>
    <xdr:to>
      <xdr:col>72</xdr:col>
      <xdr:colOff>203200</xdr:colOff>
      <xdr:row>22</xdr:row>
      <xdr:rowOff>118313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719373"/>
          <a:ext cx="889000" cy="17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118313</xdr:rowOff>
    </xdr:from>
    <xdr:to>
      <xdr:col>68</xdr:col>
      <xdr:colOff>152400</xdr:colOff>
      <xdr:row>23</xdr:row>
      <xdr:rowOff>61722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890213"/>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24943</xdr:rowOff>
    </xdr:from>
    <xdr:to>
      <xdr:col>81</xdr:col>
      <xdr:colOff>95250</xdr:colOff>
      <xdr:row>19</xdr:row>
      <xdr:rowOff>126543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2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168470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25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35916</xdr:rowOff>
    </xdr:from>
    <xdr:to>
      <xdr:col>77</xdr:col>
      <xdr:colOff>95250</xdr:colOff>
      <xdr:row>20</xdr:row>
      <xdr:rowOff>137516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122293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5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68123</xdr:rowOff>
    </xdr:from>
    <xdr:to>
      <xdr:col>73</xdr:col>
      <xdr:colOff>44450</xdr:colOff>
      <xdr:row>21</xdr:row>
      <xdr:rowOff>169723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6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154500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75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67513</xdr:rowOff>
    </xdr:from>
    <xdr:to>
      <xdr:col>68</xdr:col>
      <xdr:colOff>203200</xdr:colOff>
      <xdr:row>22</xdr:row>
      <xdr:rowOff>169113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8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153890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92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10922</xdr:rowOff>
    </xdr:from>
    <xdr:to>
      <xdr:col>64</xdr:col>
      <xdr:colOff>152400</xdr:colOff>
      <xdr:row>23</xdr:row>
      <xdr:rowOff>112522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9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97299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40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70,364
68,972
52.69
29,592,296
28,659,042
855,929
15,679,817
38,757,350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i="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普通交付税・臨時財政対策債の増などによる経常一般財源の増加が主な要因である。</a:t>
          </a:r>
          <a:endParaRPr lang="ja-JP" altLang="ja-JP" sz="1400" i="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昨年度から減少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したものの、類似団体平均より低い水準となっており、今後も事務事業の見直しなどにより、職員数の適正化に努める。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2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01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これは、普通交付税・臨時財政対策債の増などによる経常一般財源の増加が主な要因である。</a:t>
          </a:r>
          <a:endParaRPr kumimoji="1" lang="en-US" altLang="ja-JP" sz="110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依然として、類似団体平均・全国平均・滋賀県平均を上回っており、今後も「（新）集中改革プラン」の改革効果を持続させることにより、比率の適正化に努める。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53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445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41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20</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35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市単独事業の見直しを行ったことにより、類似団体平均との差が徐々に減少しつつあ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、今年度は類似団体平均・滋賀県平均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コロナ禍による医療機関への受診控え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による福祉医療費助成の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45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45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横ばいの数値であるが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した。これは、その他の経費を構成している「繰出金」のうち、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後期高齢者医療広域連合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への繰出金が、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今後も「（新）集中改革プラン」の改革効果を持続させることにより、比率の適正化に努める。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23585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81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23585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34472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低下傾向にあった比率は、平成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年度に類似団体の平均値を下回った。今年度は前年度と比較すると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ポイント減少し、依然として類似団体平均を下回っている。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今後も「（新）集中改革プラン」の改革効果を持続させることにより、比率の適正化に努める。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17272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20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26416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35560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急激な人口増に対応するため、公共施設やインフラの整備を比較的短期間に進めてきたことで、地方債の元利償還金が増加したことなどにより類似団体平均を大きく上回っている。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今年度は国道８号バイパス用地取得にかかる公共用地先行取得債の一部が完済したことなどにより、前年度と比較して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ポイント減少した。今後も、普通建設事業を平準化させ、地方債の発行を抑制し、引き続き比率の低減に努める。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5138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106426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5915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106426</xdr:rowOff>
    </xdr:from>
    <xdr:to>
      <xdr:col>15</xdr:col>
      <xdr:colOff>98425</xdr:colOff>
      <xdr:row>79</xdr:row>
      <xdr:rowOff>143002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650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143002</xdr:rowOff>
    </xdr:from>
    <xdr:to>
      <xdr:col>11</xdr:col>
      <xdr:colOff>9525</xdr:colOff>
      <xdr:row>80</xdr:row>
      <xdr:rowOff>81280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6875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89915</xdr:rowOff>
    </xdr:from>
    <xdr:to>
      <xdr:col>24</xdr:col>
      <xdr:colOff>76200</xdr:colOff>
      <xdr:row>79</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61992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92202</xdr:rowOff>
    </xdr:from>
    <xdr:to>
      <xdr:col>11</xdr:col>
      <xdr:colOff>60325</xdr:colOff>
      <xdr:row>80</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30480</xdr:rowOff>
    </xdr:from>
    <xdr:to>
      <xdr:col>6</xdr:col>
      <xdr:colOff>171450</xdr:colOff>
      <xdr:row>80</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116857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比率は類似団体を下回っており、今年度も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％で全国平均・滋賀県平均も下回っている。これは、これまでの諸改革の効果によるものである。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公債費については、地方債の発行を抑制し比率の低減に努め、公債費以外の経費についても「（新）集中改革プラン」の改革効果を持続させることにより、比率の適正化に努める。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194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94996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94996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88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58420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87643</xdr:rowOff>
    </xdr:from>
    <xdr:to>
      <xdr:col>29</xdr:col>
      <xdr:colOff>127000</xdr:colOff>
      <xdr:row>16</xdr:row>
      <xdr:rowOff>169405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8468"/>
          <a:ext cx="647700" cy="8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169405</xdr:rowOff>
    </xdr:from>
    <xdr:to>
      <xdr:col>26</xdr:col>
      <xdr:colOff>50800</xdr:colOff>
      <xdr:row>17</xdr:row>
      <xdr:rowOff>19215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0230"/>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19215</xdr:rowOff>
    </xdr:from>
    <xdr:to>
      <xdr:col>22</xdr:col>
      <xdr:colOff>114300</xdr:colOff>
      <xdr:row>17</xdr:row>
      <xdr:rowOff>31998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1490"/>
          <a:ext cx="698500" cy="12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31998</xdr:rowOff>
    </xdr:from>
    <xdr:to>
      <xdr:col>18</xdr:col>
      <xdr:colOff>177800</xdr:colOff>
      <xdr:row>17</xdr:row>
      <xdr:rowOff>48457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94273"/>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36843</xdr:rowOff>
    </xdr:from>
    <xdr:to>
      <xdr:col>29</xdr:col>
      <xdr:colOff>177800</xdr:colOff>
      <xdr:row>16</xdr:row>
      <xdr:rowOff>138443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118605</xdr:rowOff>
    </xdr:from>
    <xdr:to>
      <xdr:col>26</xdr:col>
      <xdr:colOff>101600</xdr:colOff>
      <xdr:row>17</xdr:row>
      <xdr:rowOff>48755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33532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139865</xdr:rowOff>
    </xdr:from>
    <xdr:to>
      <xdr:col>22</xdr:col>
      <xdr:colOff>165100</xdr:colOff>
      <xdr:row>17</xdr:row>
      <xdr:rowOff>70015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54792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152648</xdr:rowOff>
    </xdr:from>
    <xdr:to>
      <xdr:col>19</xdr:col>
      <xdr:colOff>38100</xdr:colOff>
      <xdr:row>17</xdr:row>
      <xdr:rowOff>82798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67575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2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169107</xdr:rowOff>
    </xdr:from>
    <xdr:to>
      <xdr:col>15</xdr:col>
      <xdr:colOff>101600</xdr:colOff>
      <xdr:row>17</xdr:row>
      <xdr:rowOff>99257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84034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54077</xdr:rowOff>
    </xdr:from>
    <xdr:to>
      <xdr:col>29</xdr:col>
      <xdr:colOff>127000</xdr:colOff>
      <xdr:row>35</xdr:row>
      <xdr:rowOff>69012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64427"/>
          <a:ext cx="6477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7709</xdr:rowOff>
    </xdr:from>
    <xdr:to>
      <xdr:col>26</xdr:col>
      <xdr:colOff>50800</xdr:colOff>
      <xdr:row>35</xdr:row>
      <xdr:rowOff>69012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18059"/>
          <a:ext cx="698500" cy="6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292240</xdr:rowOff>
    </xdr:from>
    <xdr:to>
      <xdr:col>22</xdr:col>
      <xdr:colOff>114300</xdr:colOff>
      <xdr:row>35</xdr:row>
      <xdr:rowOff>7709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59690"/>
          <a:ext cx="6985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120294</xdr:rowOff>
    </xdr:from>
    <xdr:to>
      <xdr:col>18</xdr:col>
      <xdr:colOff>177800</xdr:colOff>
      <xdr:row>34</xdr:row>
      <xdr:rowOff>292240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387744"/>
          <a:ext cx="698500" cy="17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xdr:rowOff>
    </xdr:from>
    <xdr:to>
      <xdr:col>29</xdr:col>
      <xdr:colOff>177800</xdr:colOff>
      <xdr:row>35</xdr:row>
      <xdr:rowOff>104877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1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191254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18212</xdr:rowOff>
    </xdr:from>
    <xdr:to>
      <xdr:col>26</xdr:col>
      <xdr:colOff>101600</xdr:colOff>
      <xdr:row>35</xdr:row>
      <xdr:rowOff>119812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2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129989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9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299809</xdr:rowOff>
    </xdr:from>
    <xdr:to>
      <xdr:col>22</xdr:col>
      <xdr:colOff>165100</xdr:colOff>
      <xdr:row>35</xdr:row>
      <xdr:rowOff>58509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67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68686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241440</xdr:rowOff>
    </xdr:from>
    <xdr:to>
      <xdr:col>19</xdr:col>
      <xdr:colOff>38100</xdr:colOff>
      <xdr:row>35</xdr:row>
      <xdr:rowOff>140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69494</xdr:rowOff>
    </xdr:from>
    <xdr:to>
      <xdr:col>15</xdr:col>
      <xdr:colOff>101600</xdr:colOff>
      <xdr:row>34</xdr:row>
      <xdr:rowOff>171094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33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181271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0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70,364
68,972
52.69
29,592,296
28,659,042
855,929
15,679,817
38,757,350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69901</xdr:rowOff>
    </xdr:from>
    <xdr:to>
      <xdr:col>24</xdr:col>
      <xdr:colOff>63500</xdr:colOff>
      <xdr:row>36</xdr:row>
      <xdr:rowOff>148501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2101"/>
          <a:ext cx="8382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148501</xdr:rowOff>
    </xdr:from>
    <xdr:to>
      <xdr:col>19</xdr:col>
      <xdr:colOff>177800</xdr:colOff>
      <xdr:row>38</xdr:row>
      <xdr:rowOff>32677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0701"/>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32677</xdr:rowOff>
    </xdr:from>
    <xdr:to>
      <xdr:col>15</xdr:col>
      <xdr:colOff>50800</xdr:colOff>
      <xdr:row>38</xdr:row>
      <xdr:rowOff>49574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47777"/>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46069</xdr:rowOff>
    </xdr:from>
    <xdr:to>
      <xdr:col>10</xdr:col>
      <xdr:colOff>114300</xdr:colOff>
      <xdr:row>38</xdr:row>
      <xdr:rowOff>49574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116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19101</xdr:rowOff>
    </xdr:from>
    <xdr:to>
      <xdr:col>24</xdr:col>
      <xdr:colOff>114300</xdr:colOff>
      <xdr:row>36</xdr:row>
      <xdr:rowOff>120701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97701</xdr:rowOff>
    </xdr:from>
    <xdr:to>
      <xdr:col>20</xdr:col>
      <xdr:colOff>38100</xdr:colOff>
      <xdr:row>37</xdr:row>
      <xdr:rowOff>27851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18978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153327</xdr:rowOff>
    </xdr:from>
    <xdr:to>
      <xdr:col>15</xdr:col>
      <xdr:colOff>101600</xdr:colOff>
      <xdr:row>38</xdr:row>
      <xdr:rowOff>83477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74604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170224</xdr:rowOff>
    </xdr:from>
    <xdr:to>
      <xdr:col>10</xdr:col>
      <xdr:colOff>165100</xdr:colOff>
      <xdr:row>38</xdr:row>
      <xdr:rowOff>100374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91501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166719</xdr:rowOff>
    </xdr:from>
    <xdr:to>
      <xdr:col>6</xdr:col>
      <xdr:colOff>38100</xdr:colOff>
      <xdr:row>38</xdr:row>
      <xdr:rowOff>96869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87996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100406</xdr:rowOff>
    </xdr:from>
    <xdr:to>
      <xdr:col>24</xdr:col>
      <xdr:colOff>63500</xdr:colOff>
      <xdr:row>56</xdr:row>
      <xdr:rowOff>126949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0160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83604</xdr:rowOff>
    </xdr:from>
    <xdr:to>
      <xdr:col>19</xdr:col>
      <xdr:colOff>177800</xdr:colOff>
      <xdr:row>56</xdr:row>
      <xdr:rowOff>100406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84804"/>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83604</xdr:rowOff>
    </xdr:from>
    <xdr:to>
      <xdr:col>15</xdr:col>
      <xdr:colOff>50800</xdr:colOff>
      <xdr:row>56</xdr:row>
      <xdr:rowOff>152349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4804"/>
          <a:ext cx="889000" cy="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152349</xdr:rowOff>
    </xdr:from>
    <xdr:to>
      <xdr:col>10</xdr:col>
      <xdr:colOff>114300</xdr:colOff>
      <xdr:row>57</xdr:row>
      <xdr:rowOff>21616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3549"/>
          <a:ext cx="889000" cy="4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76149</xdr:rowOff>
    </xdr:from>
    <xdr:to>
      <xdr:col>24</xdr:col>
      <xdr:colOff>114300</xdr:colOff>
      <xdr:row>57</xdr:row>
      <xdr:rowOff>6299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54576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49606</xdr:rowOff>
    </xdr:from>
    <xdr:to>
      <xdr:col>20</xdr:col>
      <xdr:colOff>38100</xdr:colOff>
      <xdr:row>56</xdr:row>
      <xdr:rowOff>151206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167733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32804</xdr:rowOff>
    </xdr:from>
    <xdr:to>
      <xdr:col>15</xdr:col>
      <xdr:colOff>101600</xdr:colOff>
      <xdr:row>56</xdr:row>
      <xdr:rowOff>134404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150931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101549</xdr:rowOff>
    </xdr:from>
    <xdr:to>
      <xdr:col>10</xdr:col>
      <xdr:colOff>165100</xdr:colOff>
      <xdr:row>57</xdr:row>
      <xdr:rowOff>31699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48226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142266</xdr:rowOff>
    </xdr:from>
    <xdr:to>
      <xdr:col>6</xdr:col>
      <xdr:colOff>38100</xdr:colOff>
      <xdr:row>57</xdr:row>
      <xdr:rowOff>72416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63543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128499</xdr:rowOff>
    </xdr:from>
    <xdr:to>
      <xdr:col>24</xdr:col>
      <xdr:colOff>63500</xdr:colOff>
      <xdr:row>78</xdr:row>
      <xdr:rowOff>149340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01599"/>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149340</xdr:rowOff>
    </xdr:from>
    <xdr:to>
      <xdr:col>19</xdr:col>
      <xdr:colOff>177800</xdr:colOff>
      <xdr:row>78</xdr:row>
      <xdr:rowOff>159550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22440"/>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153836</xdr:rowOff>
    </xdr:from>
    <xdr:to>
      <xdr:col>15</xdr:col>
      <xdr:colOff>50800</xdr:colOff>
      <xdr:row>78</xdr:row>
      <xdr:rowOff>159550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26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150749</xdr:rowOff>
    </xdr:from>
    <xdr:to>
      <xdr:col>10</xdr:col>
      <xdr:colOff>114300</xdr:colOff>
      <xdr:row>78</xdr:row>
      <xdr:rowOff>153836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2384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77699</xdr:rowOff>
    </xdr:from>
    <xdr:to>
      <xdr:col>24</xdr:col>
      <xdr:colOff>114300</xdr:colOff>
      <xdr:row>79</xdr:row>
      <xdr:rowOff>7849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164076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6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98540</xdr:rowOff>
    </xdr:from>
    <xdr:to>
      <xdr:col>20</xdr:col>
      <xdr:colOff>38100</xdr:colOff>
      <xdr:row>79</xdr:row>
      <xdr:rowOff>28690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19817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108750</xdr:rowOff>
    </xdr:from>
    <xdr:to>
      <xdr:col>15</xdr:col>
      <xdr:colOff>101600</xdr:colOff>
      <xdr:row>79</xdr:row>
      <xdr:rowOff>38900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30027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7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103036</xdr:rowOff>
    </xdr:from>
    <xdr:to>
      <xdr:col>10</xdr:col>
      <xdr:colOff>165100</xdr:colOff>
      <xdr:row>79</xdr:row>
      <xdr:rowOff>33186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24313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99949</xdr:rowOff>
    </xdr:from>
    <xdr:to>
      <xdr:col>6</xdr:col>
      <xdr:colOff>38100</xdr:colOff>
      <xdr:row>79</xdr:row>
      <xdr:rowOff>30099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21226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131961</xdr:rowOff>
    </xdr:from>
    <xdr:to>
      <xdr:col>24</xdr:col>
      <xdr:colOff>63500</xdr:colOff>
      <xdr:row>99</xdr:row>
      <xdr:rowOff>29792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91161"/>
          <a:ext cx="838200" cy="4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29792</xdr:rowOff>
    </xdr:from>
    <xdr:to>
      <xdr:col>19</xdr:col>
      <xdr:colOff>177800</xdr:colOff>
      <xdr:row>99</xdr:row>
      <xdr:rowOff>72296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7003342"/>
          <a:ext cx="889000" cy="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72296</xdr:rowOff>
    </xdr:from>
    <xdr:to>
      <xdr:col>15</xdr:col>
      <xdr:colOff>50800</xdr:colOff>
      <xdr:row>99</xdr:row>
      <xdr:rowOff>158266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45846"/>
          <a:ext cx="889000" cy="8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158266</xdr:rowOff>
    </xdr:from>
    <xdr:to>
      <xdr:col>10</xdr:col>
      <xdr:colOff>114300</xdr:colOff>
      <xdr:row>99</xdr:row>
      <xdr:rowOff>161091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131816"/>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168394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81161</xdr:rowOff>
    </xdr:from>
    <xdr:to>
      <xdr:col>24</xdr:col>
      <xdr:colOff>114300</xdr:colOff>
      <xdr:row>97</xdr:row>
      <xdr:rowOff>11311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59588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1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150442</xdr:rowOff>
    </xdr:from>
    <xdr:to>
      <xdr:col>20</xdr:col>
      <xdr:colOff>38100</xdr:colOff>
      <xdr:row>99</xdr:row>
      <xdr:rowOff>80592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71719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21496</xdr:rowOff>
    </xdr:from>
    <xdr:to>
      <xdr:col>15</xdr:col>
      <xdr:colOff>101600</xdr:colOff>
      <xdr:row>99</xdr:row>
      <xdr:rowOff>123096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114223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8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107466</xdr:rowOff>
    </xdr:from>
    <xdr:to>
      <xdr:col>10</xdr:col>
      <xdr:colOff>165100</xdr:colOff>
      <xdr:row>100</xdr:row>
      <xdr:rowOff>37616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28743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7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110291</xdr:rowOff>
    </xdr:from>
    <xdr:to>
      <xdr:col>6</xdr:col>
      <xdr:colOff>38100</xdr:colOff>
      <xdr:row>100</xdr:row>
      <xdr:rowOff>40441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31568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7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158924</xdr:rowOff>
    </xdr:from>
    <xdr:to>
      <xdr:col>55</xdr:col>
      <xdr:colOff>0</xdr:colOff>
      <xdr:row>39</xdr:row>
      <xdr:rowOff>44450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645324"/>
          <a:ext cx="838200" cy="108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158924</xdr:rowOff>
    </xdr:from>
    <xdr:to>
      <xdr:col>50</xdr:col>
      <xdr:colOff>114300</xdr:colOff>
      <xdr:row>39</xdr:row>
      <xdr:rowOff>96603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645324"/>
          <a:ext cx="889000" cy="113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96603</xdr:rowOff>
    </xdr:from>
    <xdr:to>
      <xdr:col>45</xdr:col>
      <xdr:colOff>177800</xdr:colOff>
      <xdr:row>39</xdr:row>
      <xdr:rowOff>120389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83153"/>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107870</xdr:rowOff>
    </xdr:from>
    <xdr:to>
      <xdr:col>41</xdr:col>
      <xdr:colOff>50800</xdr:colOff>
      <xdr:row>39</xdr:row>
      <xdr:rowOff>120389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94420"/>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108124</xdr:rowOff>
    </xdr:from>
    <xdr:to>
      <xdr:col>50</xdr:col>
      <xdr:colOff>165100</xdr:colOff>
      <xdr:row>33</xdr:row>
      <xdr:rowOff>38274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5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29401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68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45803</xdr:rowOff>
    </xdr:from>
    <xdr:to>
      <xdr:col>46</xdr:col>
      <xdr:colOff>38100</xdr:colOff>
      <xdr:row>39</xdr:row>
      <xdr:rowOff>147403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7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138530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69589</xdr:rowOff>
    </xdr:from>
    <xdr:to>
      <xdr:col>41</xdr:col>
      <xdr:colOff>101600</xdr:colOff>
      <xdr:row>39</xdr:row>
      <xdr:rowOff>171189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162316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57070</xdr:rowOff>
    </xdr:from>
    <xdr:to>
      <xdr:col>36</xdr:col>
      <xdr:colOff>165100</xdr:colOff>
      <xdr:row>39</xdr:row>
      <xdr:rowOff>158670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149797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3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127190</xdr:rowOff>
    </xdr:from>
    <xdr:to>
      <xdr:col>55</xdr:col>
      <xdr:colOff>0</xdr:colOff>
      <xdr:row>56</xdr:row>
      <xdr:rowOff>135071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28390"/>
          <a:ext cx="838200" cy="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135071</xdr:rowOff>
    </xdr:from>
    <xdr:to>
      <xdr:col>50</xdr:col>
      <xdr:colOff>114300</xdr:colOff>
      <xdr:row>56</xdr:row>
      <xdr:rowOff>159462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36271"/>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163932</xdr:rowOff>
    </xdr:from>
    <xdr:to>
      <xdr:col>45</xdr:col>
      <xdr:colOff>177800</xdr:colOff>
      <xdr:row>56</xdr:row>
      <xdr:rowOff>159462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593682"/>
          <a:ext cx="889000" cy="1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137265</xdr:rowOff>
    </xdr:from>
    <xdr:to>
      <xdr:col>41</xdr:col>
      <xdr:colOff>50800</xdr:colOff>
      <xdr:row>55</xdr:row>
      <xdr:rowOff>163932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67015"/>
          <a:ext cx="889000" cy="2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76390</xdr:rowOff>
    </xdr:from>
    <xdr:to>
      <xdr:col>55</xdr:col>
      <xdr:colOff>50800</xdr:colOff>
      <xdr:row>57</xdr:row>
      <xdr:rowOff>6540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54817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84271</xdr:rowOff>
    </xdr:from>
    <xdr:to>
      <xdr:col>50</xdr:col>
      <xdr:colOff>165100</xdr:colOff>
      <xdr:row>57</xdr:row>
      <xdr:rowOff>14421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5548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108662</xdr:rowOff>
    </xdr:from>
    <xdr:to>
      <xdr:col>46</xdr:col>
      <xdr:colOff>38100</xdr:colOff>
      <xdr:row>57</xdr:row>
      <xdr:rowOff>38812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29939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113132</xdr:rowOff>
    </xdr:from>
    <xdr:to>
      <xdr:col>41</xdr:col>
      <xdr:colOff>101600</xdr:colOff>
      <xdr:row>56</xdr:row>
      <xdr:rowOff>43282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59809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86465</xdr:rowOff>
    </xdr:from>
    <xdr:to>
      <xdr:col>36</xdr:col>
      <xdr:colOff>165100</xdr:colOff>
      <xdr:row>56</xdr:row>
      <xdr:rowOff>16615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33142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92126</xdr:rowOff>
    </xdr:from>
    <xdr:to>
      <xdr:col>55</xdr:col>
      <xdr:colOff>0</xdr:colOff>
      <xdr:row>78</xdr:row>
      <xdr:rowOff>104115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65226"/>
          <a:ext cx="8382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92126</xdr:rowOff>
    </xdr:from>
    <xdr:to>
      <xdr:col>50</xdr:col>
      <xdr:colOff>114300</xdr:colOff>
      <xdr:row>78</xdr:row>
      <xdr:rowOff>148806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65226"/>
          <a:ext cx="8890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30251</xdr:rowOff>
    </xdr:from>
    <xdr:to>
      <xdr:col>45</xdr:col>
      <xdr:colOff>177800</xdr:colOff>
      <xdr:row>78</xdr:row>
      <xdr:rowOff>148806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31901"/>
          <a:ext cx="889000" cy="2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110274</xdr:rowOff>
    </xdr:from>
    <xdr:to>
      <xdr:col>41</xdr:col>
      <xdr:colOff>50800</xdr:colOff>
      <xdr:row>77</xdr:row>
      <xdr:rowOff>30251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40474"/>
          <a:ext cx="889000" cy="9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53315</xdr:rowOff>
    </xdr:from>
    <xdr:to>
      <xdr:col>55</xdr:col>
      <xdr:colOff>50800</xdr:colOff>
      <xdr:row>78</xdr:row>
      <xdr:rowOff>154915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41326</xdr:rowOff>
    </xdr:from>
    <xdr:to>
      <xdr:col>50</xdr:col>
      <xdr:colOff>165100</xdr:colOff>
      <xdr:row>78</xdr:row>
      <xdr:rowOff>142926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134053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98006</xdr:rowOff>
    </xdr:from>
    <xdr:to>
      <xdr:col>46</xdr:col>
      <xdr:colOff>38100</xdr:colOff>
      <xdr:row>79</xdr:row>
      <xdr:rowOff>28156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19283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150901</xdr:rowOff>
    </xdr:from>
    <xdr:to>
      <xdr:col>41</xdr:col>
      <xdr:colOff>101600</xdr:colOff>
      <xdr:row>77</xdr:row>
      <xdr:rowOff>81051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97579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59474</xdr:rowOff>
    </xdr:from>
    <xdr:to>
      <xdr:col>36</xdr:col>
      <xdr:colOff>165100</xdr:colOff>
      <xdr:row>76</xdr:row>
      <xdr:rowOff>161074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6151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6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81457</xdr:rowOff>
    </xdr:from>
    <xdr:to>
      <xdr:col>55</xdr:col>
      <xdr:colOff>0</xdr:colOff>
      <xdr:row>97</xdr:row>
      <xdr:rowOff>83452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12107"/>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81457</xdr:rowOff>
    </xdr:from>
    <xdr:to>
      <xdr:col>50</xdr:col>
      <xdr:colOff>114300</xdr:colOff>
      <xdr:row>97</xdr:row>
      <xdr:rowOff>122073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12107"/>
          <a:ext cx="889000" cy="4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35255</xdr:rowOff>
    </xdr:from>
    <xdr:to>
      <xdr:col>45</xdr:col>
      <xdr:colOff>177800</xdr:colOff>
      <xdr:row>97</xdr:row>
      <xdr:rowOff>122073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665905"/>
          <a:ext cx="8890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35255</xdr:rowOff>
    </xdr:from>
    <xdr:to>
      <xdr:col>41</xdr:col>
      <xdr:colOff>50800</xdr:colOff>
      <xdr:row>97</xdr:row>
      <xdr:rowOff>156541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65905"/>
          <a:ext cx="889000" cy="1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32652</xdr:rowOff>
    </xdr:from>
    <xdr:to>
      <xdr:col>55</xdr:col>
      <xdr:colOff>50800</xdr:colOff>
      <xdr:row>97</xdr:row>
      <xdr:rowOff>134252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11079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30657</xdr:rowOff>
    </xdr:from>
    <xdr:to>
      <xdr:col>50</xdr:col>
      <xdr:colOff>165100</xdr:colOff>
      <xdr:row>97</xdr:row>
      <xdr:rowOff>132257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123384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71273</xdr:rowOff>
    </xdr:from>
    <xdr:to>
      <xdr:col>46</xdr:col>
      <xdr:colOff>38100</xdr:colOff>
      <xdr:row>98</xdr:row>
      <xdr:rowOff>1423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164000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155905</xdr:rowOff>
    </xdr:from>
    <xdr:to>
      <xdr:col>41</xdr:col>
      <xdr:colOff>101600</xdr:colOff>
      <xdr:row>97</xdr:row>
      <xdr:rowOff>86055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77182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105741</xdr:rowOff>
    </xdr:from>
    <xdr:to>
      <xdr:col>36</xdr:col>
      <xdr:colOff>165100</xdr:colOff>
      <xdr:row>98</xdr:row>
      <xdr:rowOff>35891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27018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89685</xdr:rowOff>
    </xdr:from>
    <xdr:to>
      <xdr:col>85</xdr:col>
      <xdr:colOff>127000</xdr:colOff>
      <xdr:row>74</xdr:row>
      <xdr:rowOff>148827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776985"/>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33466</xdr:rowOff>
    </xdr:from>
    <xdr:to>
      <xdr:col>81</xdr:col>
      <xdr:colOff>50800</xdr:colOff>
      <xdr:row>74</xdr:row>
      <xdr:rowOff>89685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720766"/>
          <a:ext cx="889000" cy="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155947</xdr:rowOff>
    </xdr:from>
    <xdr:to>
      <xdr:col>76</xdr:col>
      <xdr:colOff>114300</xdr:colOff>
      <xdr:row>74</xdr:row>
      <xdr:rowOff>33466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500347"/>
          <a:ext cx="889000" cy="2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155947</xdr:rowOff>
    </xdr:from>
    <xdr:to>
      <xdr:col>71</xdr:col>
      <xdr:colOff>177800</xdr:colOff>
      <xdr:row>73</xdr:row>
      <xdr:rowOff>115713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500347"/>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98027</xdr:rowOff>
    </xdr:from>
    <xdr:to>
      <xdr:col>85</xdr:col>
      <xdr:colOff>177800</xdr:colOff>
      <xdr:row>75</xdr:row>
      <xdr:rowOff>28177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120904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3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38885</xdr:rowOff>
    </xdr:from>
    <xdr:to>
      <xdr:col>81</xdr:col>
      <xdr:colOff>101600</xdr:colOff>
      <xdr:row>74</xdr:row>
      <xdr:rowOff>140485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157012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154116</xdr:rowOff>
    </xdr:from>
    <xdr:to>
      <xdr:col>76</xdr:col>
      <xdr:colOff>165100</xdr:colOff>
      <xdr:row>74</xdr:row>
      <xdr:rowOff>84266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6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100793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4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105147</xdr:rowOff>
    </xdr:from>
    <xdr:to>
      <xdr:col>72</xdr:col>
      <xdr:colOff>38100</xdr:colOff>
      <xdr:row>73</xdr:row>
      <xdr:rowOff>35297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51824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2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64913</xdr:rowOff>
    </xdr:from>
    <xdr:to>
      <xdr:col>67</xdr:col>
      <xdr:colOff>101600</xdr:colOff>
      <xdr:row>73</xdr:row>
      <xdr:rowOff>166513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5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11590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3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136634</xdr:rowOff>
    </xdr:from>
    <xdr:to>
      <xdr:col>85</xdr:col>
      <xdr:colOff>127000</xdr:colOff>
      <xdr:row>97</xdr:row>
      <xdr:rowOff>144501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67284"/>
          <a:ext cx="8382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144501</xdr:rowOff>
    </xdr:from>
    <xdr:to>
      <xdr:col>81</xdr:col>
      <xdr:colOff>50800</xdr:colOff>
      <xdr:row>98</xdr:row>
      <xdr:rowOff>7646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75151"/>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7646</xdr:rowOff>
    </xdr:from>
    <xdr:to>
      <xdr:col>76</xdr:col>
      <xdr:colOff>114300</xdr:colOff>
      <xdr:row>98</xdr:row>
      <xdr:rowOff>63043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09746"/>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4235</xdr:rowOff>
    </xdr:from>
    <xdr:to>
      <xdr:col>71</xdr:col>
      <xdr:colOff>177800</xdr:colOff>
      <xdr:row>98</xdr:row>
      <xdr:rowOff>63043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634885"/>
          <a:ext cx="889000" cy="23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85834</xdr:rowOff>
    </xdr:from>
    <xdr:to>
      <xdr:col>85</xdr:col>
      <xdr:colOff>177800</xdr:colOff>
      <xdr:row>98</xdr:row>
      <xdr:rowOff>15984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64261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9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93701</xdr:rowOff>
    </xdr:from>
    <xdr:to>
      <xdr:col>81</xdr:col>
      <xdr:colOff>101600</xdr:colOff>
      <xdr:row>98</xdr:row>
      <xdr:rowOff>23851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14978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128296</xdr:rowOff>
    </xdr:from>
    <xdr:to>
      <xdr:col>76</xdr:col>
      <xdr:colOff>165100</xdr:colOff>
      <xdr:row>98</xdr:row>
      <xdr:rowOff>58446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49573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12243</xdr:rowOff>
    </xdr:from>
    <xdr:to>
      <xdr:col>72</xdr:col>
      <xdr:colOff>38100</xdr:colOff>
      <xdr:row>98</xdr:row>
      <xdr:rowOff>113843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104970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124885</xdr:rowOff>
    </xdr:from>
    <xdr:to>
      <xdr:col>67</xdr:col>
      <xdr:colOff>101600</xdr:colOff>
      <xdr:row>97</xdr:row>
      <xdr:rowOff>55035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71562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5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71291</xdr:rowOff>
    </xdr:from>
    <xdr:to>
      <xdr:col>116</xdr:col>
      <xdr:colOff>63500</xdr:colOff>
      <xdr:row>37</xdr:row>
      <xdr:rowOff>90265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414941"/>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90265</xdr:rowOff>
    </xdr:from>
    <xdr:to>
      <xdr:col>111</xdr:col>
      <xdr:colOff>177800</xdr:colOff>
      <xdr:row>37</xdr:row>
      <xdr:rowOff>96952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33915"/>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96952</xdr:rowOff>
    </xdr:from>
    <xdr:to>
      <xdr:col>107</xdr:col>
      <xdr:colOff>50800</xdr:colOff>
      <xdr:row>37</xdr:row>
      <xdr:rowOff>103981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440602"/>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103981</xdr:rowOff>
    </xdr:from>
    <xdr:to>
      <xdr:col>102</xdr:col>
      <xdr:colOff>114300</xdr:colOff>
      <xdr:row>37</xdr:row>
      <xdr:rowOff>110496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44763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20491</xdr:rowOff>
    </xdr:from>
    <xdr:to>
      <xdr:col>116</xdr:col>
      <xdr:colOff>114300</xdr:colOff>
      <xdr:row>37</xdr:row>
      <xdr:rowOff>122091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3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106868</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7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39465</xdr:rowOff>
    </xdr:from>
    <xdr:to>
      <xdr:col>112</xdr:col>
      <xdr:colOff>38100</xdr:colOff>
      <xdr:row>37</xdr:row>
      <xdr:rowOff>141065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132192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4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46152</xdr:rowOff>
    </xdr:from>
    <xdr:to>
      <xdr:col>107</xdr:col>
      <xdr:colOff>101600</xdr:colOff>
      <xdr:row>37</xdr:row>
      <xdr:rowOff>147752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138878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53181</xdr:rowOff>
    </xdr:from>
    <xdr:to>
      <xdr:col>102</xdr:col>
      <xdr:colOff>165100</xdr:colOff>
      <xdr:row>37</xdr:row>
      <xdr:rowOff>154781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3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145908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4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59696</xdr:rowOff>
    </xdr:from>
    <xdr:to>
      <xdr:col>98</xdr:col>
      <xdr:colOff>38100</xdr:colOff>
      <xdr:row>37</xdr:row>
      <xdr:rowOff>161296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152423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4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42240</xdr:rowOff>
    </xdr:from>
    <xdr:to>
      <xdr:col>116</xdr:col>
      <xdr:colOff>63500</xdr:colOff>
      <xdr:row>59</xdr:row>
      <xdr:rowOff>43802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7790"/>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40525</xdr:rowOff>
    </xdr:from>
    <xdr:to>
      <xdr:col>111</xdr:col>
      <xdr:colOff>177800</xdr:colOff>
      <xdr:row>59</xdr:row>
      <xdr:rowOff>42240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607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40525</xdr:rowOff>
    </xdr:from>
    <xdr:to>
      <xdr:col>107</xdr:col>
      <xdr:colOff>50800</xdr:colOff>
      <xdr:row>59</xdr:row>
      <xdr:rowOff>43612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607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42393</xdr:rowOff>
    </xdr:from>
    <xdr:to>
      <xdr:col>102</xdr:col>
      <xdr:colOff>114300</xdr:colOff>
      <xdr:row>59</xdr:row>
      <xdr:rowOff>43612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794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164452</xdr:rowOff>
    </xdr:from>
    <xdr:to>
      <xdr:col>116</xdr:col>
      <xdr:colOff>114300</xdr:colOff>
      <xdr:row>59</xdr:row>
      <xdr:rowOff>94602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79379</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3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162890</xdr:rowOff>
    </xdr:from>
    <xdr:to>
      <xdr:col>112</xdr:col>
      <xdr:colOff>38100</xdr:colOff>
      <xdr:row>59</xdr:row>
      <xdr:rowOff>93040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84167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161175</xdr:rowOff>
    </xdr:from>
    <xdr:to>
      <xdr:col>107</xdr:col>
      <xdr:colOff>101600</xdr:colOff>
      <xdr:row>59</xdr:row>
      <xdr:rowOff>91325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82452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164262</xdr:rowOff>
    </xdr:from>
    <xdr:to>
      <xdr:col>102</xdr:col>
      <xdr:colOff>165100</xdr:colOff>
      <xdr:row>59</xdr:row>
      <xdr:rowOff>94412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85539</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163043</xdr:rowOff>
    </xdr:from>
    <xdr:to>
      <xdr:col>98</xdr:col>
      <xdr:colOff>38100</xdr:colOff>
      <xdr:row>59</xdr:row>
      <xdr:rowOff>93193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84320</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86694</xdr:rowOff>
    </xdr:from>
    <xdr:to>
      <xdr:col>116</xdr:col>
      <xdr:colOff>63500</xdr:colOff>
      <xdr:row>77</xdr:row>
      <xdr:rowOff>139872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88344"/>
          <a:ext cx="838200" cy="5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127327</xdr:rowOff>
    </xdr:from>
    <xdr:to>
      <xdr:col>111</xdr:col>
      <xdr:colOff>177800</xdr:colOff>
      <xdr:row>77</xdr:row>
      <xdr:rowOff>139872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28977"/>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127327</xdr:rowOff>
    </xdr:from>
    <xdr:to>
      <xdr:col>107</xdr:col>
      <xdr:colOff>50800</xdr:colOff>
      <xdr:row>77</xdr:row>
      <xdr:rowOff>156017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328977"/>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131499</xdr:rowOff>
    </xdr:from>
    <xdr:to>
      <xdr:col>102</xdr:col>
      <xdr:colOff>114300</xdr:colOff>
      <xdr:row>77</xdr:row>
      <xdr:rowOff>156017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333149"/>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35894</xdr:rowOff>
    </xdr:from>
    <xdr:to>
      <xdr:col>116</xdr:col>
      <xdr:colOff>114300</xdr:colOff>
      <xdr:row>77</xdr:row>
      <xdr:rowOff>137494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14321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89072</xdr:rowOff>
    </xdr:from>
    <xdr:to>
      <xdr:col>112</xdr:col>
      <xdr:colOff>38100</xdr:colOff>
      <xdr:row>78</xdr:row>
      <xdr:rowOff>19222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10349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76527</xdr:rowOff>
    </xdr:from>
    <xdr:to>
      <xdr:col>107</xdr:col>
      <xdr:colOff>101600</xdr:colOff>
      <xdr:row>78</xdr:row>
      <xdr:rowOff>6677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169254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105217</xdr:rowOff>
    </xdr:from>
    <xdr:to>
      <xdr:col>102</xdr:col>
      <xdr:colOff>165100</xdr:colOff>
      <xdr:row>78</xdr:row>
      <xdr:rowOff>35367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26494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80699</xdr:rowOff>
    </xdr:from>
    <xdr:to>
      <xdr:col>98</xdr:col>
      <xdr:colOff>38100</xdr:colOff>
      <xdr:row>78</xdr:row>
      <xdr:rowOff>10849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1976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（新）集中改革プランの諸改革により、経常経費の削減と普通建設事業の平準化を行ってきた結果、特に人件費（住民一人当たり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65,664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円、以下同じ）・補助費等（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円）・貸付金（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円）・維持補修費（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円）・繰出金（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23,855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円）などにおいて類似団体や滋賀県平均を下回っている。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49,441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円となっており、類似団体や滋賀県平均と比較して高くなっているが、市債の償還は平成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る。これは、人口急増対策で比較的短期間に小学校、総合福祉保健センター等の整備のため発行した市債の償還が平成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年度にピークを迎えたことによる。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70,364
68,972
52.69
29,592,296
28,659,042
855,929
15,679,817
38,757,350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60604</xdr:rowOff>
    </xdr:from>
    <xdr:to>
      <xdr:col>24</xdr:col>
      <xdr:colOff>63500</xdr:colOff>
      <xdr:row>38</xdr:row>
      <xdr:rowOff>130556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575704"/>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31801</xdr:rowOff>
    </xdr:from>
    <xdr:to>
      <xdr:col>19</xdr:col>
      <xdr:colOff>177800</xdr:colOff>
      <xdr:row>38</xdr:row>
      <xdr:rowOff>60604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46901"/>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31801</xdr:rowOff>
    </xdr:from>
    <xdr:to>
      <xdr:col>15</xdr:col>
      <xdr:colOff>50800</xdr:colOff>
      <xdr:row>38</xdr:row>
      <xdr:rowOff>64719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54690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44145</xdr:rowOff>
    </xdr:from>
    <xdr:to>
      <xdr:col>10</xdr:col>
      <xdr:colOff>114300</xdr:colOff>
      <xdr:row>38</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55924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79756</xdr:rowOff>
    </xdr:from>
    <xdr:to>
      <xdr:col>24</xdr:col>
      <xdr:colOff>114300</xdr:colOff>
      <xdr:row>39</xdr:row>
      <xdr:rowOff>9906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166133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9804</xdr:rowOff>
    </xdr:from>
    <xdr:to>
      <xdr:col>20</xdr:col>
      <xdr:colOff>38100</xdr:colOff>
      <xdr:row>38</xdr:row>
      <xdr:rowOff>111404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102531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152451</xdr:rowOff>
    </xdr:from>
    <xdr:to>
      <xdr:col>15</xdr:col>
      <xdr:colOff>101600</xdr:colOff>
      <xdr:row>38</xdr:row>
      <xdr:rowOff>82601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73728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13919</xdr:rowOff>
    </xdr:from>
    <xdr:to>
      <xdr:col>10</xdr:col>
      <xdr:colOff>165100</xdr:colOff>
      <xdr:row>38</xdr:row>
      <xdr:rowOff>115519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106646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62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164795</xdr:rowOff>
    </xdr:from>
    <xdr:to>
      <xdr:col>6</xdr:col>
      <xdr:colOff>38100</xdr:colOff>
      <xdr:row>38</xdr:row>
      <xdr:rowOff>94945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86072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6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123873</xdr:rowOff>
    </xdr:from>
    <xdr:to>
      <xdr:col>24</xdr:col>
      <xdr:colOff>63500</xdr:colOff>
      <xdr:row>57</xdr:row>
      <xdr:rowOff>53449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39273"/>
          <a:ext cx="838200" cy="78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123873</xdr:rowOff>
    </xdr:from>
    <xdr:to>
      <xdr:col>19</xdr:col>
      <xdr:colOff>177800</xdr:colOff>
      <xdr:row>57</xdr:row>
      <xdr:rowOff>76240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39273"/>
          <a:ext cx="889000" cy="80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76240</xdr:rowOff>
    </xdr:from>
    <xdr:to>
      <xdr:col>15</xdr:col>
      <xdr:colOff>50800</xdr:colOff>
      <xdr:row>57</xdr:row>
      <xdr:rowOff>105845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48890"/>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1374</xdr:rowOff>
    </xdr:from>
    <xdr:to>
      <xdr:col>10</xdr:col>
      <xdr:colOff>114300</xdr:colOff>
      <xdr:row>57</xdr:row>
      <xdr:rowOff>105845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4024"/>
          <a:ext cx="889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2649</xdr:rowOff>
    </xdr:from>
    <xdr:to>
      <xdr:col>24</xdr:col>
      <xdr:colOff>114300</xdr:colOff>
      <xdr:row>57</xdr:row>
      <xdr:rowOff>104249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89026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73073</xdr:rowOff>
    </xdr:from>
    <xdr:to>
      <xdr:col>20</xdr:col>
      <xdr:colOff>38100</xdr:colOff>
      <xdr:row>53</xdr:row>
      <xdr:rowOff>3223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165800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8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25440</xdr:rowOff>
    </xdr:from>
    <xdr:to>
      <xdr:col>15</xdr:col>
      <xdr:colOff>101600</xdr:colOff>
      <xdr:row>57</xdr:row>
      <xdr:rowOff>127040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118167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55045</xdr:rowOff>
    </xdr:from>
    <xdr:to>
      <xdr:col>10</xdr:col>
      <xdr:colOff>165100</xdr:colOff>
      <xdr:row>57</xdr:row>
      <xdr:rowOff>156645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147772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122024</xdr:rowOff>
    </xdr:from>
    <xdr:to>
      <xdr:col>6</xdr:col>
      <xdr:colOff>38100</xdr:colOff>
      <xdr:row>57</xdr:row>
      <xdr:rowOff>52174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43301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130010</xdr:rowOff>
    </xdr:from>
    <xdr:to>
      <xdr:col>24</xdr:col>
      <xdr:colOff>63500</xdr:colOff>
      <xdr:row>77</xdr:row>
      <xdr:rowOff>170421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88760"/>
          <a:ext cx="838200" cy="3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170421</xdr:rowOff>
    </xdr:from>
    <xdr:to>
      <xdr:col>19</xdr:col>
      <xdr:colOff>177800</xdr:colOff>
      <xdr:row>78</xdr:row>
      <xdr:rowOff>29147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7207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29147</xdr:rowOff>
    </xdr:from>
    <xdr:to>
      <xdr:col>15</xdr:col>
      <xdr:colOff>50800</xdr:colOff>
      <xdr:row>78</xdr:row>
      <xdr:rowOff>157556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02247"/>
          <a:ext cx="889000" cy="1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146368</xdr:rowOff>
    </xdr:from>
    <xdr:to>
      <xdr:col>10</xdr:col>
      <xdr:colOff>114300</xdr:colOff>
      <xdr:row>78</xdr:row>
      <xdr:rowOff>157556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19468"/>
          <a:ext cx="8890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79210</xdr:rowOff>
    </xdr:from>
    <xdr:to>
      <xdr:col>24</xdr:col>
      <xdr:colOff>114300</xdr:colOff>
      <xdr:row>76</xdr:row>
      <xdr:rowOff>9361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57637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1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119621</xdr:rowOff>
    </xdr:from>
    <xdr:to>
      <xdr:col>20</xdr:col>
      <xdr:colOff>38100</xdr:colOff>
      <xdr:row>78</xdr:row>
      <xdr:rowOff>49771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40898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149797</xdr:rowOff>
    </xdr:from>
    <xdr:to>
      <xdr:col>15</xdr:col>
      <xdr:colOff>101600</xdr:colOff>
      <xdr:row>78</xdr:row>
      <xdr:rowOff>79947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71074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106756</xdr:rowOff>
    </xdr:from>
    <xdr:to>
      <xdr:col>10</xdr:col>
      <xdr:colOff>165100</xdr:colOff>
      <xdr:row>79</xdr:row>
      <xdr:rowOff>36906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28033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7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95568</xdr:rowOff>
    </xdr:from>
    <xdr:to>
      <xdr:col>6</xdr:col>
      <xdr:colOff>38100</xdr:colOff>
      <xdr:row>79</xdr:row>
      <xdr:rowOff>25718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16845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15946</xdr:rowOff>
    </xdr:from>
    <xdr:to>
      <xdr:col>24</xdr:col>
      <xdr:colOff>63500</xdr:colOff>
      <xdr:row>98</xdr:row>
      <xdr:rowOff>120678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18046"/>
          <a:ext cx="838200" cy="10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120678</xdr:rowOff>
    </xdr:from>
    <xdr:to>
      <xdr:col>19</xdr:col>
      <xdr:colOff>177800</xdr:colOff>
      <xdr:row>98</xdr:row>
      <xdr:rowOff>149366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22778"/>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149366</xdr:rowOff>
    </xdr:from>
    <xdr:to>
      <xdr:col>15</xdr:col>
      <xdr:colOff>50800</xdr:colOff>
      <xdr:row>98</xdr:row>
      <xdr:rowOff>162038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51466"/>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162038</xdr:rowOff>
    </xdr:from>
    <xdr:to>
      <xdr:col>10</xdr:col>
      <xdr:colOff>114300</xdr:colOff>
      <xdr:row>99</xdr:row>
      <xdr:rowOff>12827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64138"/>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136596</xdr:rowOff>
    </xdr:from>
    <xdr:to>
      <xdr:col>24</xdr:col>
      <xdr:colOff>114300</xdr:colOff>
      <xdr:row>98</xdr:row>
      <xdr:rowOff>66746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115023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69878</xdr:rowOff>
    </xdr:from>
    <xdr:to>
      <xdr:col>20</xdr:col>
      <xdr:colOff>38100</xdr:colOff>
      <xdr:row>99</xdr:row>
      <xdr:rowOff>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162605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98566</xdr:rowOff>
    </xdr:from>
    <xdr:to>
      <xdr:col>15</xdr:col>
      <xdr:colOff>101600</xdr:colOff>
      <xdr:row>99</xdr:row>
      <xdr:rowOff>28716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19843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111238</xdr:rowOff>
    </xdr:from>
    <xdr:to>
      <xdr:col>10</xdr:col>
      <xdr:colOff>165100</xdr:colOff>
      <xdr:row>99</xdr:row>
      <xdr:rowOff>41388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32515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0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133477</xdr:rowOff>
    </xdr:from>
    <xdr:to>
      <xdr:col>6</xdr:col>
      <xdr:colOff>38100</xdr:colOff>
      <xdr:row>99</xdr:row>
      <xdr:rowOff>63627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54754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165074</xdr:rowOff>
    </xdr:from>
    <xdr:to>
      <xdr:col>55</xdr:col>
      <xdr:colOff>0</xdr:colOff>
      <xdr:row>38</xdr:row>
      <xdr:rowOff>170866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0174"/>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153721</xdr:rowOff>
    </xdr:from>
    <xdr:to>
      <xdr:col>50</xdr:col>
      <xdr:colOff>114300</xdr:colOff>
      <xdr:row>38</xdr:row>
      <xdr:rowOff>170866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6882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153721</xdr:rowOff>
    </xdr:from>
    <xdr:to>
      <xdr:col>45</xdr:col>
      <xdr:colOff>177800</xdr:colOff>
      <xdr:row>38</xdr:row>
      <xdr:rowOff>159893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6882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159893</xdr:rowOff>
    </xdr:from>
    <xdr:to>
      <xdr:col>41</xdr:col>
      <xdr:colOff>50800</xdr:colOff>
      <xdr:row>38</xdr:row>
      <xdr:rowOff>163093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7499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114274</xdr:rowOff>
    </xdr:from>
    <xdr:to>
      <xdr:col>55</xdr:col>
      <xdr:colOff>50800</xdr:colOff>
      <xdr:row>39</xdr:row>
      <xdr:rowOff>44424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120066</xdr:rowOff>
    </xdr:from>
    <xdr:to>
      <xdr:col>50</xdr:col>
      <xdr:colOff>165100</xdr:colOff>
      <xdr:row>39</xdr:row>
      <xdr:rowOff>50216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41343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102921</xdr:rowOff>
    </xdr:from>
    <xdr:to>
      <xdr:col>46</xdr:col>
      <xdr:colOff>38100</xdr:colOff>
      <xdr:row>39</xdr:row>
      <xdr:rowOff>33071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24198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1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109093</xdr:rowOff>
    </xdr:from>
    <xdr:to>
      <xdr:col>41</xdr:col>
      <xdr:colOff>101600</xdr:colOff>
      <xdr:row>39</xdr:row>
      <xdr:rowOff>39243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30370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112293</xdr:rowOff>
    </xdr:from>
    <xdr:to>
      <xdr:col>36</xdr:col>
      <xdr:colOff>165100</xdr:colOff>
      <xdr:row>39</xdr:row>
      <xdr:rowOff>42443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33570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2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97117</xdr:rowOff>
    </xdr:from>
    <xdr:to>
      <xdr:col>55</xdr:col>
      <xdr:colOff>0</xdr:colOff>
      <xdr:row>58</xdr:row>
      <xdr:rowOff>98205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4121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93669</xdr:rowOff>
    </xdr:from>
    <xdr:to>
      <xdr:col>50</xdr:col>
      <xdr:colOff>114300</xdr:colOff>
      <xdr:row>58</xdr:row>
      <xdr:rowOff>98205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37769"/>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92956</xdr:rowOff>
    </xdr:from>
    <xdr:to>
      <xdr:col>45</xdr:col>
      <xdr:colOff>177800</xdr:colOff>
      <xdr:row>58</xdr:row>
      <xdr:rowOff>93669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37056"/>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75134</xdr:rowOff>
    </xdr:from>
    <xdr:to>
      <xdr:col>41</xdr:col>
      <xdr:colOff>50800</xdr:colOff>
      <xdr:row>58</xdr:row>
      <xdr:rowOff>92956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9234"/>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46317</xdr:rowOff>
    </xdr:from>
    <xdr:to>
      <xdr:col>55</xdr:col>
      <xdr:colOff>50800</xdr:colOff>
      <xdr:row>58</xdr:row>
      <xdr:rowOff>147917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132694</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47405</xdr:rowOff>
    </xdr:from>
    <xdr:to>
      <xdr:col>50</xdr:col>
      <xdr:colOff>165100</xdr:colOff>
      <xdr:row>58</xdr:row>
      <xdr:rowOff>149005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140132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42869</xdr:rowOff>
    </xdr:from>
    <xdr:to>
      <xdr:col>46</xdr:col>
      <xdr:colOff>38100</xdr:colOff>
      <xdr:row>58</xdr:row>
      <xdr:rowOff>144469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135596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42156</xdr:rowOff>
    </xdr:from>
    <xdr:to>
      <xdr:col>41</xdr:col>
      <xdr:colOff>101600</xdr:colOff>
      <xdr:row>58</xdr:row>
      <xdr:rowOff>143756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134883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7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24334</xdr:rowOff>
    </xdr:from>
    <xdr:to>
      <xdr:col>36</xdr:col>
      <xdr:colOff>165100</xdr:colOff>
      <xdr:row>58</xdr:row>
      <xdr:rowOff>125934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117061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115012</xdr:rowOff>
    </xdr:from>
    <xdr:to>
      <xdr:col>55</xdr:col>
      <xdr:colOff>0</xdr:colOff>
      <xdr:row>77</xdr:row>
      <xdr:rowOff>127493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16662"/>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127493</xdr:rowOff>
    </xdr:from>
    <xdr:to>
      <xdr:col>50</xdr:col>
      <xdr:colOff>114300</xdr:colOff>
      <xdr:row>78</xdr:row>
      <xdr:rowOff>7158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29143"/>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7158</xdr:rowOff>
    </xdr:from>
    <xdr:to>
      <xdr:col>45</xdr:col>
      <xdr:colOff>177800</xdr:colOff>
      <xdr:row>78</xdr:row>
      <xdr:rowOff>62136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0258"/>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58432</xdr:rowOff>
    </xdr:from>
    <xdr:to>
      <xdr:col>41</xdr:col>
      <xdr:colOff>50800</xdr:colOff>
      <xdr:row>78</xdr:row>
      <xdr:rowOff>62136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1532"/>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64212</xdr:rowOff>
    </xdr:from>
    <xdr:to>
      <xdr:col>55</xdr:col>
      <xdr:colOff>50800</xdr:colOff>
      <xdr:row>77</xdr:row>
      <xdr:rowOff>165812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42639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76693</xdr:rowOff>
    </xdr:from>
    <xdr:to>
      <xdr:col>50</xdr:col>
      <xdr:colOff>165100</xdr:colOff>
      <xdr:row>78</xdr:row>
      <xdr:rowOff>6843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169420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7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127808</xdr:rowOff>
    </xdr:from>
    <xdr:to>
      <xdr:col>46</xdr:col>
      <xdr:colOff>38100</xdr:colOff>
      <xdr:row>78</xdr:row>
      <xdr:rowOff>57958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49085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2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11336</xdr:rowOff>
    </xdr:from>
    <xdr:to>
      <xdr:col>41</xdr:col>
      <xdr:colOff>101600</xdr:colOff>
      <xdr:row>78</xdr:row>
      <xdr:rowOff>112936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104063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7632</xdr:rowOff>
    </xdr:from>
    <xdr:to>
      <xdr:col>36</xdr:col>
      <xdr:colOff>165100</xdr:colOff>
      <xdr:row>78</xdr:row>
      <xdr:rowOff>109232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100359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41193</xdr:rowOff>
    </xdr:from>
    <xdr:to>
      <xdr:col>55</xdr:col>
      <xdr:colOff>0</xdr:colOff>
      <xdr:row>98</xdr:row>
      <xdr:rowOff>76149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43293"/>
          <a:ext cx="8382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76149</xdr:rowOff>
    </xdr:from>
    <xdr:to>
      <xdr:col>50</xdr:col>
      <xdr:colOff>114300</xdr:colOff>
      <xdr:row>98</xdr:row>
      <xdr:rowOff>94895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7824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45517</xdr:rowOff>
    </xdr:from>
    <xdr:to>
      <xdr:col>45</xdr:col>
      <xdr:colOff>177800</xdr:colOff>
      <xdr:row>98</xdr:row>
      <xdr:rowOff>94895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47617"/>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104076</xdr:rowOff>
    </xdr:from>
    <xdr:to>
      <xdr:col>41</xdr:col>
      <xdr:colOff>50800</xdr:colOff>
      <xdr:row>98</xdr:row>
      <xdr:rowOff>45517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34726"/>
          <a:ext cx="889000" cy="1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161843</xdr:rowOff>
    </xdr:from>
    <xdr:to>
      <xdr:col>55</xdr:col>
      <xdr:colOff>50800</xdr:colOff>
      <xdr:row>98</xdr:row>
      <xdr:rowOff>91993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140270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7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25349</xdr:rowOff>
    </xdr:from>
    <xdr:to>
      <xdr:col>50</xdr:col>
      <xdr:colOff>165100</xdr:colOff>
      <xdr:row>98</xdr:row>
      <xdr:rowOff>126949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118076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44095</xdr:rowOff>
    </xdr:from>
    <xdr:to>
      <xdr:col>46</xdr:col>
      <xdr:colOff>38100</xdr:colOff>
      <xdr:row>98</xdr:row>
      <xdr:rowOff>145695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136822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166167</xdr:rowOff>
    </xdr:from>
    <xdr:to>
      <xdr:col>41</xdr:col>
      <xdr:colOff>101600</xdr:colOff>
      <xdr:row>98</xdr:row>
      <xdr:rowOff>96317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87444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53276</xdr:rowOff>
    </xdr:from>
    <xdr:to>
      <xdr:col>36</xdr:col>
      <xdr:colOff>165100</xdr:colOff>
      <xdr:row>97</xdr:row>
      <xdr:rowOff>154876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153782</xdr:rowOff>
    </xdr:from>
    <xdr:to>
      <xdr:col>85</xdr:col>
      <xdr:colOff>127000</xdr:colOff>
      <xdr:row>37</xdr:row>
      <xdr:rowOff>86208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25982"/>
          <a:ext cx="8382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86208</xdr:rowOff>
    </xdr:from>
    <xdr:to>
      <xdr:col>81</xdr:col>
      <xdr:colOff>50800</xdr:colOff>
      <xdr:row>37</xdr:row>
      <xdr:rowOff>152776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29858"/>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152776</xdr:rowOff>
    </xdr:from>
    <xdr:to>
      <xdr:col>76</xdr:col>
      <xdr:colOff>114300</xdr:colOff>
      <xdr:row>38</xdr:row>
      <xdr:rowOff>88631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96426"/>
          <a:ext cx="8890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47574</xdr:rowOff>
    </xdr:from>
    <xdr:to>
      <xdr:col>71</xdr:col>
      <xdr:colOff>177800</xdr:colOff>
      <xdr:row>38</xdr:row>
      <xdr:rowOff>88631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19774"/>
          <a:ext cx="8890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102982</xdr:rowOff>
    </xdr:from>
    <xdr:to>
      <xdr:col>85</xdr:col>
      <xdr:colOff>177800</xdr:colOff>
      <xdr:row>37</xdr:row>
      <xdr:rowOff>33132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125859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35408</xdr:rowOff>
    </xdr:from>
    <xdr:to>
      <xdr:col>81</xdr:col>
      <xdr:colOff>101600</xdr:colOff>
      <xdr:row>37</xdr:row>
      <xdr:rowOff>137008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128135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101976</xdr:rowOff>
    </xdr:from>
    <xdr:to>
      <xdr:col>76</xdr:col>
      <xdr:colOff>165100</xdr:colOff>
      <xdr:row>38</xdr:row>
      <xdr:rowOff>32126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23253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37831</xdr:rowOff>
    </xdr:from>
    <xdr:to>
      <xdr:col>72</xdr:col>
      <xdr:colOff>38100</xdr:colOff>
      <xdr:row>38</xdr:row>
      <xdr:rowOff>139431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130558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168224</xdr:rowOff>
    </xdr:from>
    <xdr:to>
      <xdr:col>67</xdr:col>
      <xdr:colOff>101600</xdr:colOff>
      <xdr:row>36</xdr:row>
      <xdr:rowOff>98374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114901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65310</xdr:rowOff>
    </xdr:from>
    <xdr:to>
      <xdr:col>85</xdr:col>
      <xdr:colOff>127000</xdr:colOff>
      <xdr:row>56</xdr:row>
      <xdr:rowOff>8083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495060"/>
          <a:ext cx="838200" cy="1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65310</xdr:rowOff>
    </xdr:from>
    <xdr:to>
      <xdr:col>81</xdr:col>
      <xdr:colOff>50800</xdr:colOff>
      <xdr:row>56</xdr:row>
      <xdr:rowOff>73654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495060"/>
          <a:ext cx="8890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44926</xdr:rowOff>
    </xdr:from>
    <xdr:to>
      <xdr:col>76</xdr:col>
      <xdr:colOff>114300</xdr:colOff>
      <xdr:row>56</xdr:row>
      <xdr:rowOff>73654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131776"/>
          <a:ext cx="889000" cy="5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44926</xdr:rowOff>
    </xdr:from>
    <xdr:to>
      <xdr:col>71</xdr:col>
      <xdr:colOff>177800</xdr:colOff>
      <xdr:row>54</xdr:row>
      <xdr:rowOff>142081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131776"/>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128733</xdr:rowOff>
    </xdr:from>
    <xdr:to>
      <xdr:col>85</xdr:col>
      <xdr:colOff>177800</xdr:colOff>
      <xdr:row>56</xdr:row>
      <xdr:rowOff>58883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107160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14510</xdr:rowOff>
    </xdr:from>
    <xdr:to>
      <xdr:col>81</xdr:col>
      <xdr:colOff>101600</xdr:colOff>
      <xdr:row>55</xdr:row>
      <xdr:rowOff>116110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107237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22854</xdr:rowOff>
    </xdr:from>
    <xdr:to>
      <xdr:col>76</xdr:col>
      <xdr:colOff>165100</xdr:colOff>
      <xdr:row>56</xdr:row>
      <xdr:rowOff>124454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2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115581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1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165576</xdr:rowOff>
    </xdr:from>
    <xdr:to>
      <xdr:col>72</xdr:col>
      <xdr:colOff>38100</xdr:colOff>
      <xdr:row>53</xdr:row>
      <xdr:rowOff>95726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112253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885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91281</xdr:rowOff>
    </xdr:from>
    <xdr:to>
      <xdr:col>67</xdr:col>
      <xdr:colOff>101600</xdr:colOff>
      <xdr:row>55</xdr:row>
      <xdr:rowOff>21431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37958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1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89686</xdr:rowOff>
    </xdr:from>
    <xdr:to>
      <xdr:col>85</xdr:col>
      <xdr:colOff>127000</xdr:colOff>
      <xdr:row>94</xdr:row>
      <xdr:rowOff>148828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205986"/>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33466</xdr:rowOff>
    </xdr:from>
    <xdr:to>
      <xdr:col>81</xdr:col>
      <xdr:colOff>50800</xdr:colOff>
      <xdr:row>94</xdr:row>
      <xdr:rowOff>89686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149766"/>
          <a:ext cx="889000" cy="5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155947</xdr:rowOff>
    </xdr:from>
    <xdr:to>
      <xdr:col>76</xdr:col>
      <xdr:colOff>114300</xdr:colOff>
      <xdr:row>94</xdr:row>
      <xdr:rowOff>33466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929347"/>
          <a:ext cx="889000" cy="2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155947</xdr:rowOff>
    </xdr:from>
    <xdr:to>
      <xdr:col>71</xdr:col>
      <xdr:colOff>177800</xdr:colOff>
      <xdr:row>93</xdr:row>
      <xdr:rowOff>115714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929347"/>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98028</xdr:rowOff>
    </xdr:from>
    <xdr:to>
      <xdr:col>85</xdr:col>
      <xdr:colOff>177800</xdr:colOff>
      <xdr:row>95</xdr:row>
      <xdr:rowOff>28178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120905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38886</xdr:rowOff>
    </xdr:from>
    <xdr:to>
      <xdr:col>81</xdr:col>
      <xdr:colOff>101600</xdr:colOff>
      <xdr:row>94</xdr:row>
      <xdr:rowOff>140486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157013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154116</xdr:rowOff>
    </xdr:from>
    <xdr:to>
      <xdr:col>76</xdr:col>
      <xdr:colOff>165100</xdr:colOff>
      <xdr:row>94</xdr:row>
      <xdr:rowOff>84266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0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100793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105147</xdr:rowOff>
    </xdr:from>
    <xdr:to>
      <xdr:col>72</xdr:col>
      <xdr:colOff>38100</xdr:colOff>
      <xdr:row>93</xdr:row>
      <xdr:rowOff>35297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8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51824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6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64914</xdr:rowOff>
    </xdr:from>
    <xdr:to>
      <xdr:col>67</xdr:col>
      <xdr:colOff>101600</xdr:colOff>
      <xdr:row>93</xdr:row>
      <xdr:rowOff>166514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0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11591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7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（新）集中改革プラン等の諸改革により、経常経費の削減と普通建設事業の平準化を行ってきた結果、多くの目的別歳出において類似団体や滋賀県平均を下回っている。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49,441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円となっており、類似団体や滋賀県平均と比較して高くなっているが、市債の償還は平成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る。これは、人口急増対策で比較的短期間に小学校、総合福祉保健センター等の整備のため発行した市債の償還が平成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年度にピークを迎えたことによる。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、引き続き黒字を確保している。これは、歳入においては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、歳出においては改革効果を持続し節減に努めたことにより、財政調整基金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の取崩しを回避したことによるものである。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今後も（新）集中改革プランの改革効果を持続させ、健全な財政運営に努めていく。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平成１９年度以来赤字決算を続けてきた国民健康保険特別会計は、段階的な国保税率の見直しを主な要因として平成２２年度に黒字に転換し、以降、全会計合計ベースでは連結実質赤字は生じていない。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会計全体を通じて、適切な収支が今後も保持されるように、一般会計からの繰出金の更なる適正化を進めていく。また、一般会計についても、（新）集中改革プランの改革効果を持続させ、歳入確保・歳出削減を確実に実行し、収支均衡・基金の確保・弾力性のある財政運営といった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29592296</v>
      </c>
      <c r="BO4" s="410"/>
      <c r="BP4" s="410"/>
      <c r="BQ4" s="410"/>
      <c r="BR4" s="410"/>
      <c r="BS4" s="410"/>
      <c r="BT4" s="410"/>
      <c r="BU4" s="411"/>
      <c r="BV4" s="409">
        <v>34195132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5.5</v>
      </c>
      <c r="CU4" s="416"/>
      <c r="CV4" s="416"/>
      <c r="CW4" s="416"/>
      <c r="CX4" s="416"/>
      <c r="CY4" s="416"/>
      <c r="CZ4" s="416"/>
      <c r="DA4" s="417"/>
      <c r="DB4" s="415">
        <v>3</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28659042</v>
      </c>
      <c r="BO5" s="447"/>
      <c r="BP5" s="447"/>
      <c r="BQ5" s="447"/>
      <c r="BR5" s="447"/>
      <c r="BS5" s="447"/>
      <c r="BT5" s="447"/>
      <c r="BU5" s="448"/>
      <c r="BV5" s="446">
        <v>33698528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87.6</v>
      </c>
      <c r="CU5" s="444"/>
      <c r="CV5" s="444"/>
      <c r="CW5" s="444"/>
      <c r="CX5" s="444"/>
      <c r="CY5" s="444"/>
      <c r="CZ5" s="444"/>
      <c r="DA5" s="445"/>
      <c r="DB5" s="443">
        <v>92.6</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933254</v>
      </c>
      <c r="BO6" s="447"/>
      <c r="BP6" s="447"/>
      <c r="BQ6" s="447"/>
      <c r="BR6" s="447"/>
      <c r="BS6" s="447"/>
      <c r="BT6" s="447"/>
      <c r="BU6" s="448"/>
      <c r="BV6" s="446">
        <v>496604</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92.3</v>
      </c>
      <c r="CU6" s="484"/>
      <c r="CV6" s="484"/>
      <c r="CW6" s="484"/>
      <c r="CX6" s="484"/>
      <c r="CY6" s="484"/>
      <c r="CZ6" s="484"/>
      <c r="DA6" s="485"/>
      <c r="DB6" s="483">
        <v>95.3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77325</v>
      </c>
      <c r="BO7" s="447"/>
      <c r="BP7" s="447"/>
      <c r="BQ7" s="447"/>
      <c r="BR7" s="447"/>
      <c r="BS7" s="447"/>
      <c r="BT7" s="447"/>
      <c r="BU7" s="448"/>
      <c r="BV7" s="446">
        <v>35028</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15679817</v>
      </c>
      <c r="CU7" s="447"/>
      <c r="CV7" s="447"/>
      <c r="CW7" s="447"/>
      <c r="CX7" s="447"/>
      <c r="CY7" s="447"/>
      <c r="CZ7" s="447"/>
      <c r="DA7" s="448"/>
      <c r="DB7" s="446">
        <v>15169159</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855929</v>
      </c>
      <c r="BO8" s="447"/>
      <c r="BP8" s="447"/>
      <c r="BQ8" s="447"/>
      <c r="BR8" s="447"/>
      <c r="BS8" s="447"/>
      <c r="BT8" s="447"/>
      <c r="BU8" s="448"/>
      <c r="BV8" s="446">
        <v>461576</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0.98</v>
      </c>
      <c r="CU8" s="487"/>
      <c r="CV8" s="487"/>
      <c r="CW8" s="487"/>
      <c r="CX8" s="487"/>
      <c r="CY8" s="487"/>
      <c r="CZ8" s="487"/>
      <c r="DA8" s="488"/>
      <c r="DB8" s="486">
        <v>0.99</v>
      </c>
      <c r="DC8" s="487"/>
      <c r="DD8" s="487"/>
      <c r="DE8" s="487"/>
      <c r="DF8" s="487"/>
      <c r="DG8" s="487"/>
      <c r="DH8" s="487"/>
      <c r="DI8" s="488"/>
    </row>
    <row r="9" spans="1:119" ht="18.75" customHeight="1" thickBot="1" x14ac:dyDescent="0.2">
      <c r="A9" s="178"/>
      <c r="B9" s="440" t="s">
        <v>113</v>
      </c>
      <c r="C9" s="441"/>
      <c r="D9" s="441"/>
      <c r="E9" s="441"/>
      <c r="F9" s="441"/>
      <c r="G9" s="441"/>
      <c r="H9" s="441"/>
      <c r="I9" s="441"/>
      <c r="J9" s="441"/>
      <c r="K9" s="489"/>
      <c r="L9" s="490" t="s">
        <v>114</v>
      </c>
      <c r="M9" s="491"/>
      <c r="N9" s="491"/>
      <c r="O9" s="491"/>
      <c r="P9" s="491"/>
      <c r="Q9" s="492"/>
      <c r="R9" s="493">
        <v>68820</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94</v>
      </c>
      <c r="AV9" s="479"/>
      <c r="AW9" s="479"/>
      <c r="AX9" s="479"/>
      <c r="AY9" s="480" t="s">
        <v>117</v>
      </c>
      <c r="AZ9" s="481"/>
      <c r="BA9" s="481"/>
      <c r="BB9" s="481"/>
      <c r="BC9" s="481"/>
      <c r="BD9" s="481"/>
      <c r="BE9" s="481"/>
      <c r="BF9" s="481"/>
      <c r="BG9" s="481"/>
      <c r="BH9" s="481"/>
      <c r="BI9" s="481"/>
      <c r="BJ9" s="481"/>
      <c r="BK9" s="481"/>
      <c r="BL9" s="481"/>
      <c r="BM9" s="482"/>
      <c r="BN9" s="446">
        <v>394353</v>
      </c>
      <c r="BO9" s="447"/>
      <c r="BP9" s="447"/>
      <c r="BQ9" s="447"/>
      <c r="BR9" s="447"/>
      <c r="BS9" s="447"/>
      <c r="BT9" s="447"/>
      <c r="BU9" s="448"/>
      <c r="BV9" s="446">
        <v>-174276</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18.2</v>
      </c>
      <c r="CU9" s="444"/>
      <c r="CV9" s="444"/>
      <c r="CW9" s="444"/>
      <c r="CX9" s="444"/>
      <c r="CY9" s="444"/>
      <c r="CZ9" s="444"/>
      <c r="DA9" s="445"/>
      <c r="DB9" s="443">
        <v>18.8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66749</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333825</v>
      </c>
      <c r="BO10" s="447"/>
      <c r="BP10" s="447"/>
      <c r="BQ10" s="447"/>
      <c r="BR10" s="447"/>
      <c r="BS10" s="447"/>
      <c r="BT10" s="447"/>
      <c r="BU10" s="448"/>
      <c r="BV10" s="446">
        <v>302151</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94</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70364</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68972</v>
      </c>
      <c r="S13" s="531"/>
      <c r="T13" s="531"/>
      <c r="U13" s="531"/>
      <c r="V13" s="532"/>
      <c r="W13" s="462" t="s">
        <v>139</v>
      </c>
      <c r="X13" s="463"/>
      <c r="Y13" s="463"/>
      <c r="Z13" s="463"/>
      <c r="AA13" s="463"/>
      <c r="AB13" s="453"/>
      <c r="AC13" s="497">
        <v>492</v>
      </c>
      <c r="AD13" s="498"/>
      <c r="AE13" s="498"/>
      <c r="AF13" s="498"/>
      <c r="AG13" s="540"/>
      <c r="AH13" s="497">
        <v>575</v>
      </c>
      <c r="AI13" s="498"/>
      <c r="AJ13" s="498"/>
      <c r="AK13" s="498"/>
      <c r="AL13" s="499"/>
      <c r="AM13" s="475" t="s">
        <v>140</v>
      </c>
      <c r="AN13" s="476"/>
      <c r="AO13" s="476"/>
      <c r="AP13" s="476"/>
      <c r="AQ13" s="476"/>
      <c r="AR13" s="476"/>
      <c r="AS13" s="476"/>
      <c r="AT13" s="477"/>
      <c r="AU13" s="478" t="s">
        <v>110</v>
      </c>
      <c r="AV13" s="479"/>
      <c r="AW13" s="479"/>
      <c r="AX13" s="479"/>
      <c r="AY13" s="480" t="s">
        <v>141</v>
      </c>
      <c r="AZ13" s="481"/>
      <c r="BA13" s="481"/>
      <c r="BB13" s="481"/>
      <c r="BC13" s="481"/>
      <c r="BD13" s="481"/>
      <c r="BE13" s="481"/>
      <c r="BF13" s="481"/>
      <c r="BG13" s="481"/>
      <c r="BH13" s="481"/>
      <c r="BI13" s="481"/>
      <c r="BJ13" s="481"/>
      <c r="BK13" s="481"/>
      <c r="BL13" s="481"/>
      <c r="BM13" s="482"/>
      <c r="BN13" s="446">
        <v>728178</v>
      </c>
      <c r="BO13" s="447"/>
      <c r="BP13" s="447"/>
      <c r="BQ13" s="447"/>
      <c r="BR13" s="447"/>
      <c r="BS13" s="447"/>
      <c r="BT13" s="447"/>
      <c r="BU13" s="448"/>
      <c r="BV13" s="446">
        <v>127875</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12.3</v>
      </c>
      <c r="CU13" s="444"/>
      <c r="CV13" s="444"/>
      <c r="CW13" s="444"/>
      <c r="CX13" s="444"/>
      <c r="CY13" s="444"/>
      <c r="CZ13" s="444"/>
      <c r="DA13" s="445"/>
      <c r="DB13" s="443">
        <v>13.3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70369</v>
      </c>
      <c r="S14" s="531"/>
      <c r="T14" s="531"/>
      <c r="U14" s="531"/>
      <c r="V14" s="532"/>
      <c r="W14" s="436"/>
      <c r="X14" s="437"/>
      <c r="Y14" s="437"/>
      <c r="Z14" s="437"/>
      <c r="AA14" s="437"/>
      <c r="AB14" s="426"/>
      <c r="AC14" s="533">
        <v>1.5</v>
      </c>
      <c r="AD14" s="534"/>
      <c r="AE14" s="534"/>
      <c r="AF14" s="534"/>
      <c r="AG14" s="535"/>
      <c r="AH14" s="533">
        <v>1.8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91.4</v>
      </c>
      <c r="CU14" s="545"/>
      <c r="CV14" s="545"/>
      <c r="CW14" s="545"/>
      <c r="CX14" s="545"/>
      <c r="CY14" s="545"/>
      <c r="CZ14" s="545"/>
      <c r="DA14" s="546"/>
      <c r="DB14" s="544">
        <v>110.3</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138</v>
      </c>
      <c r="N15" s="538"/>
      <c r="O15" s="538"/>
      <c r="P15" s="538"/>
      <c r="Q15" s="539"/>
      <c r="R15" s="530">
        <v>68921</v>
      </c>
      <c r="S15" s="531"/>
      <c r="T15" s="531"/>
      <c r="U15" s="531"/>
      <c r="V15" s="532"/>
      <c r="W15" s="462" t="s">
        <v>145</v>
      </c>
      <c r="X15" s="463"/>
      <c r="Y15" s="463"/>
      <c r="Z15" s="463"/>
      <c r="AA15" s="463"/>
      <c r="AB15" s="453"/>
      <c r="AC15" s="497">
        <v>10570</v>
      </c>
      <c r="AD15" s="498"/>
      <c r="AE15" s="498"/>
      <c r="AF15" s="498"/>
      <c r="AG15" s="540"/>
      <c r="AH15" s="497">
        <v>10580</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11066532</v>
      </c>
      <c r="BO15" s="410"/>
      <c r="BP15" s="410"/>
      <c r="BQ15" s="410"/>
      <c r="BR15" s="410"/>
      <c r="BS15" s="410"/>
      <c r="BT15" s="410"/>
      <c r="BU15" s="411"/>
      <c r="BV15" s="409">
        <v>11521011</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32.799999999999997</v>
      </c>
      <c r="AD16" s="534"/>
      <c r="AE16" s="534"/>
      <c r="AF16" s="534"/>
      <c r="AG16" s="535"/>
      <c r="AH16" s="533">
        <v>33.4</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11676011</v>
      </c>
      <c r="BO16" s="447"/>
      <c r="BP16" s="447"/>
      <c r="BQ16" s="447"/>
      <c r="BR16" s="447"/>
      <c r="BS16" s="447"/>
      <c r="BT16" s="447"/>
      <c r="BU16" s="448"/>
      <c r="BV16" s="446">
        <v>11648567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21141</v>
      </c>
      <c r="AD17" s="498"/>
      <c r="AE17" s="498"/>
      <c r="AF17" s="498"/>
      <c r="AG17" s="540"/>
      <c r="AH17" s="497">
        <v>20528</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14225754</v>
      </c>
      <c r="BO17" s="447"/>
      <c r="BP17" s="447"/>
      <c r="BQ17" s="447"/>
      <c r="BR17" s="447"/>
      <c r="BS17" s="447"/>
      <c r="BT17" s="447"/>
      <c r="BU17" s="448"/>
      <c r="BV17" s="446">
        <v>14838577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52.69</v>
      </c>
      <c r="M18" s="570"/>
      <c r="N18" s="570"/>
      <c r="O18" s="570"/>
      <c r="P18" s="570"/>
      <c r="Q18" s="570"/>
      <c r="R18" s="571"/>
      <c r="S18" s="571"/>
      <c r="T18" s="571"/>
      <c r="U18" s="571"/>
      <c r="V18" s="572"/>
      <c r="W18" s="464"/>
      <c r="X18" s="465"/>
      <c r="Y18" s="465"/>
      <c r="Z18" s="465"/>
      <c r="AA18" s="465"/>
      <c r="AB18" s="456"/>
      <c r="AC18" s="573">
        <v>65.599999999999994</v>
      </c>
      <c r="AD18" s="574"/>
      <c r="AE18" s="574"/>
      <c r="AF18" s="574"/>
      <c r="AG18" s="575"/>
      <c r="AH18" s="573">
        <v>64.8</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14709589</v>
      </c>
      <c r="BO18" s="447"/>
      <c r="BP18" s="447"/>
      <c r="BQ18" s="447"/>
      <c r="BR18" s="447"/>
      <c r="BS18" s="447"/>
      <c r="BT18" s="447"/>
      <c r="BU18" s="448"/>
      <c r="BV18" s="446">
        <v>14277454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1306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18706007</v>
      </c>
      <c r="BO19" s="447"/>
      <c r="BP19" s="447"/>
      <c r="BQ19" s="447"/>
      <c r="BR19" s="447"/>
      <c r="BS19" s="447"/>
      <c r="BT19" s="447"/>
      <c r="BU19" s="448"/>
      <c r="BV19" s="446">
        <v>18010076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26688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38757350</v>
      </c>
      <c r="BO22" s="410"/>
      <c r="BP22" s="410"/>
      <c r="BQ22" s="410"/>
      <c r="BR22" s="410"/>
      <c r="BS22" s="410"/>
      <c r="BT22" s="410"/>
      <c r="BU22" s="411"/>
      <c r="BV22" s="409">
        <v>39975195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12161223</v>
      </c>
      <c r="BO23" s="447"/>
      <c r="BP23" s="447"/>
      <c r="BQ23" s="447"/>
      <c r="BR23" s="447"/>
      <c r="BS23" s="447"/>
      <c r="BT23" s="447"/>
      <c r="BU23" s="448"/>
      <c r="BV23" s="446">
        <v>12290717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6840</v>
      </c>
      <c r="R24" s="498"/>
      <c r="S24" s="498"/>
      <c r="T24" s="498"/>
      <c r="U24" s="498"/>
      <c r="V24" s="540"/>
      <c r="W24" s="592"/>
      <c r="X24" s="593"/>
      <c r="Y24" s="594"/>
      <c r="Z24" s="496" t="s">
        <v>170</v>
      </c>
      <c r="AA24" s="476"/>
      <c r="AB24" s="476"/>
      <c r="AC24" s="476"/>
      <c r="AD24" s="476"/>
      <c r="AE24" s="476"/>
      <c r="AF24" s="476"/>
      <c r="AG24" s="477"/>
      <c r="AH24" s="497">
        <v>357</v>
      </c>
      <c r="AI24" s="498"/>
      <c r="AJ24" s="498"/>
      <c r="AK24" s="498"/>
      <c r="AL24" s="540"/>
      <c r="AM24" s="497">
        <v>1076712</v>
      </c>
      <c r="AN24" s="498"/>
      <c r="AO24" s="498"/>
      <c r="AP24" s="498"/>
      <c r="AQ24" s="498"/>
      <c r="AR24" s="540"/>
      <c r="AS24" s="497">
        <v>3016</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33264961</v>
      </c>
      <c r="BO24" s="447"/>
      <c r="BP24" s="447"/>
      <c r="BQ24" s="447"/>
      <c r="BR24" s="447"/>
      <c r="BS24" s="447"/>
      <c r="BT24" s="447"/>
      <c r="BU24" s="448"/>
      <c r="BV24" s="446">
        <v>34715234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6227</v>
      </c>
      <c r="R25" s="498"/>
      <c r="S25" s="498"/>
      <c r="T25" s="498"/>
      <c r="U25" s="498"/>
      <c r="V25" s="540"/>
      <c r="W25" s="592"/>
      <c r="X25" s="593"/>
      <c r="Y25" s="594"/>
      <c r="Z25" s="496" t="s">
        <v>173</v>
      </c>
      <c r="AA25" s="476"/>
      <c r="AB25" s="476"/>
      <c r="AC25" s="476"/>
      <c r="AD25" s="476"/>
      <c r="AE25" s="476"/>
      <c r="AF25" s="476"/>
      <c r="AG25" s="477"/>
      <c r="AH25" s="497" t="s">
        <v>174</v>
      </c>
      <c r="AI25" s="498"/>
      <c r="AJ25" s="498"/>
      <c r="AK25" s="498"/>
      <c r="AL25" s="540"/>
      <c r="AM25" s="497" t="s">
        <v>175</v>
      </c>
      <c r="AN25" s="498"/>
      <c r="AO25" s="498"/>
      <c r="AP25" s="498"/>
      <c r="AQ25" s="498"/>
      <c r="AR25" s="540"/>
      <c r="AS25" s="497" t="s">
        <v>137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4684859</v>
      </c>
      <c r="BO25" s="410"/>
      <c r="BP25" s="410"/>
      <c r="BQ25" s="410"/>
      <c r="BR25" s="410"/>
      <c r="BS25" s="410"/>
      <c r="BT25" s="410"/>
      <c r="BU25" s="411"/>
      <c r="BV25" s="409">
        <v>4531684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6028</v>
      </c>
      <c r="R26" s="498"/>
      <c r="S26" s="498"/>
      <c r="T26" s="498"/>
      <c r="U26" s="498"/>
      <c r="V26" s="540"/>
      <c r="W26" s="592"/>
      <c r="X26" s="593"/>
      <c r="Y26" s="594"/>
      <c r="Z26" s="496" t="s">
        <v>178</v>
      </c>
      <c r="AA26" s="598"/>
      <c r="AB26" s="598"/>
      <c r="AC26" s="598"/>
      <c r="AD26" s="598"/>
      <c r="AE26" s="598"/>
      <c r="AF26" s="598"/>
      <c r="AG26" s="599"/>
      <c r="AH26" s="497">
        <v>1</v>
      </c>
      <c r="AI26" s="498"/>
      <c r="AJ26" s="498"/>
      <c r="AK26" s="498"/>
      <c r="AL26" s="540"/>
      <c r="AM26" s="497" t="s">
        <v>179</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174</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4200</v>
      </c>
      <c r="R27" s="498"/>
      <c r="S27" s="498"/>
      <c r="T27" s="498"/>
      <c r="U27" s="498"/>
      <c r="V27" s="540"/>
      <c r="W27" s="592"/>
      <c r="X27" s="593"/>
      <c r="Y27" s="594"/>
      <c r="Z27" s="496" t="s">
        <v>182</v>
      </c>
      <c r="AA27" s="476"/>
      <c r="AB27" s="476"/>
      <c r="AC27" s="476"/>
      <c r="AD27" s="476"/>
      <c r="AE27" s="476"/>
      <c r="AF27" s="476"/>
      <c r="AG27" s="477"/>
      <c r="AH27" s="497">
        <v>73</v>
      </c>
      <c r="AI27" s="498"/>
      <c r="AJ27" s="498"/>
      <c r="AK27" s="498"/>
      <c r="AL27" s="540"/>
      <c r="AM27" s="497">
        <v>233226</v>
      </c>
      <c r="AN27" s="498"/>
      <c r="AO27" s="498"/>
      <c r="AP27" s="498"/>
      <c r="AQ27" s="498"/>
      <c r="AR27" s="540"/>
      <c r="AS27" s="497">
        <v>3195</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601376</v>
      </c>
      <c r="BO27" s="566"/>
      <c r="BP27" s="566"/>
      <c r="BQ27" s="566"/>
      <c r="BR27" s="566"/>
      <c r="BS27" s="566"/>
      <c r="BT27" s="566"/>
      <c r="BU27" s="567"/>
      <c r="BV27" s="565">
        <v>601364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3570</v>
      </c>
      <c r="R28" s="498"/>
      <c r="S28" s="498"/>
      <c r="T28" s="498"/>
      <c r="U28" s="498"/>
      <c r="V28" s="540"/>
      <c r="W28" s="592"/>
      <c r="X28" s="593"/>
      <c r="Y28" s="594"/>
      <c r="Z28" s="496" t="s">
        <v>185</v>
      </c>
      <c r="AA28" s="476"/>
      <c r="AB28" s="476"/>
      <c r="AC28" s="476"/>
      <c r="AD28" s="476"/>
      <c r="AE28" s="476"/>
      <c r="AF28" s="476"/>
      <c r="AG28" s="477"/>
      <c r="AH28" s="497" t="s">
        <v>175</v>
      </c>
      <c r="AI28" s="498"/>
      <c r="AJ28" s="498"/>
      <c r="AK28" s="498"/>
      <c r="AL28" s="540"/>
      <c r="AM28" s="497" t="s">
        <v>137</v>
      </c>
      <c r="AN28" s="498"/>
      <c r="AO28" s="498"/>
      <c r="AP28" s="498"/>
      <c r="AQ28" s="498"/>
      <c r="AR28" s="540"/>
      <c r="AS28" s="497" t="s">
        <v>174</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2007016</v>
      </c>
      <c r="BO28" s="410"/>
      <c r="BP28" s="410"/>
      <c r="BQ28" s="410"/>
      <c r="BR28" s="410"/>
      <c r="BS28" s="410"/>
      <c r="BT28" s="410"/>
      <c r="BU28" s="411"/>
      <c r="BV28" s="409">
        <v>1673191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16</v>
      </c>
      <c r="M29" s="498"/>
      <c r="N29" s="498"/>
      <c r="O29" s="498"/>
      <c r="P29" s="540"/>
      <c r="Q29" s="497">
        <v>3255</v>
      </c>
      <c r="R29" s="498"/>
      <c r="S29" s="498"/>
      <c r="T29" s="498"/>
      <c r="U29" s="498"/>
      <c r="V29" s="540"/>
      <c r="W29" s="595"/>
      <c r="X29" s="596"/>
      <c r="Y29" s="597"/>
      <c r="Z29" s="496" t="s">
        <v>188</v>
      </c>
      <c r="AA29" s="476"/>
      <c r="AB29" s="476"/>
      <c r="AC29" s="476"/>
      <c r="AD29" s="476"/>
      <c r="AE29" s="476"/>
      <c r="AF29" s="476"/>
      <c r="AG29" s="477"/>
      <c r="AH29" s="497">
        <v>430</v>
      </c>
      <c r="AI29" s="498"/>
      <c r="AJ29" s="498"/>
      <c r="AK29" s="498"/>
      <c r="AL29" s="540"/>
      <c r="AM29" s="497">
        <v>1309938</v>
      </c>
      <c r="AN29" s="498"/>
      <c r="AO29" s="498"/>
      <c r="AP29" s="498"/>
      <c r="AQ29" s="498"/>
      <c r="AR29" s="540"/>
      <c r="AS29" s="497">
        <v>3046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3353846</v>
      </c>
      <c r="BO29" s="447"/>
      <c r="BP29" s="447"/>
      <c r="BQ29" s="447"/>
      <c r="BR29" s="447"/>
      <c r="BS29" s="447"/>
      <c r="BT29" s="447"/>
      <c r="BU29" s="448"/>
      <c r="BV29" s="446">
        <v>2864830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663022</v>
      </c>
      <c r="BO30" s="566"/>
      <c r="BP30" s="566"/>
      <c r="BQ30" s="566"/>
      <c r="BR30" s="566"/>
      <c r="BS30" s="566"/>
      <c r="BT30" s="566"/>
      <c r="BU30" s="567"/>
      <c r="BV30" s="565">
        <v>629673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200</v>
      </c>
      <c r="AN33" s="470"/>
      <c r="AO33" s="435" t="s">
        <v>198</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197</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IF('各会計、関係団体の財政状況及び健全化判断比率'!B33="","",'各会計、関係団体の財政状況及び健全化判断比率'!B33)</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滋賀県市町村職員退職手当組合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栗東市スポーツ協会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土地取得特別会計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IF('各会計、関係団体の財政状況及び健全化判断比率'!B32="","",'各会計、関係団体の財政状況及び健全化判断比率'!B32)</f>
        <v>公共下水道事業会計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湖南広域行政組合</v>
      </c>
      <c r="BZ35" s="637"/>
      <c r="CA35" s="637"/>
      <c r="CB35" s="637"/>
      <c r="CC35" s="637"/>
      <c r="CD35" s="637"/>
      <c r="CE35" s="637"/>
      <c r="CF35" s="637"/>
      <c r="CG35" s="637"/>
      <c r="CH35" s="637"/>
      <c r="CI35" s="637"/>
      <c r="CJ35" s="637"/>
      <c r="CK35" s="637"/>
      <c r="CL35" s="637"/>
      <c r="CM35" s="637"/>
      <c r="CN35" s="178"/>
      <c r="CO35" s="636">
        <f t="shared" ref="CO35:CO43" si="3">IF(CQ35="","",CO34+1)</f>
        <v>17</v>
      </c>
      <c r="CP35" s="636"/>
      <c r="CQ35" s="637" t="str">
        <f>IF('各会計、関係団体の財政状況及び健全化判断比率'!BS8="","",'各会計、関係団体の財政状況及び健全化判断比率'!BS8)</f>
        <v>栗東都市整備</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栗東墓地公園特別会計</v>
      </c>
      <c r="F36" s="637"/>
      <c r="G36" s="637"/>
      <c r="H36" s="637"/>
      <c r="I36" s="637"/>
      <c r="J36" s="637"/>
      <c r="K36" s="637"/>
      <c r="L36" s="637"/>
      <c r="M36" s="637"/>
      <c r="N36" s="637"/>
      <c r="O36" s="637"/>
      <c r="P36" s="637"/>
      <c r="Q36" s="637"/>
      <c r="R36" s="637"/>
      <c r="S36" s="637"/>
      <c r="T36" s="178"/>
      <c r="U36" s="636">
        <f t="shared" ref="U36:U43" si="4">IF(W36="","",U35+1)</f>
        <v>7</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滋賀県市町村職員研修センター</v>
      </c>
      <c r="BZ36" s="637"/>
      <c r="CA36" s="637"/>
      <c r="CB36" s="637"/>
      <c r="CC36" s="637"/>
      <c r="CD36" s="637"/>
      <c r="CE36" s="637"/>
      <c r="CF36" s="637"/>
      <c r="CG36" s="637"/>
      <c r="CH36" s="637"/>
      <c r="CI36" s="637"/>
      <c r="CJ36" s="637"/>
      <c r="CK36" s="637"/>
      <c r="CL36" s="637"/>
      <c r="CM36" s="637"/>
      <c r="CN36" s="178"/>
      <c r="CO36" s="636">
        <f t="shared" si="3"/>
        <v>18</v>
      </c>
      <c r="CP36" s="636"/>
      <c r="CQ36" s="637" t="str">
        <f>IF('各会計、関係団体の財政状況及び健全化判断比率'!BS9="","",'各会計、関係団体の財政状況及び健全化判断比率'!BS9)</f>
        <v>アグリの郷栗東</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f>IF(E37="","",C36+1)</f>
        <v>4</v>
      </c>
      <c r="D37" s="636"/>
      <c r="E37" s="637" t="str">
        <f>IF('各会計、関係団体の財政状況及び健全化判断比率'!B10="","",'各会計、関係団体の財政状況及び健全化判断比率'!B10)</f>
        <v>大津湖南都市計画事業栗東新都心土地区画整理事業特別会計</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滋賀県後期高齢者医療広域連合（一般会計）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滋賀県後期高齢者医療広域連合（後期高齢者医療特別会計）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516</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481</v>
      </c>
      <c r="G33" s="29" t="s">
        <v>482</v>
      </c>
      <c r="H33" s="29" t="s">
        <v>483</v>
      </c>
      <c r="I33" s="29" t="s">
        <v>484</v>
      </c>
      <c r="J33" s="30" t="s">
        <v>485</v>
      </c>
      <c r="K33" s="22"/>
      <c r="L33" s="22"/>
      <c r="M33" s="22"/>
      <c r="N33" s="22"/>
      <c r="O33" s="22"/>
      <c r="P33" s="22"/>
    </row>
    <row r="34" spans="1:16" ht="39" customHeight="1" x14ac:dyDescent="0.15">
      <c r="A34" s="22"/>
      <c r="B34" s="31"/>
      <c r="C34" s="1215" t="s">
        <v>487</v>
      </c>
      <c r="D34" s="1215"/>
      <c r="E34" s="1216"/>
      <c r="F34" s="32">
        <v>12.58</v>
      </c>
      <c r="G34" s="33">
        <v>12.18</v>
      </c>
      <c r="H34" s="33">
        <v>9.49</v>
      </c>
      <c r="I34" s="33">
        <v>7.92</v>
      </c>
      <c r="J34" s="34">
        <v>7.81</v>
      </c>
      <c r="K34" s="22"/>
      <c r="L34" s="22"/>
      <c r="M34" s="22"/>
      <c r="N34" s="22"/>
      <c r="O34" s="22"/>
      <c r="P34" s="22"/>
    </row>
    <row r="35" spans="1:16" ht="39" customHeight="1" x14ac:dyDescent="0.15">
      <c r="A35" s="22"/>
      <c r="B35" s="35"/>
      <c r="C35" s="1209" t="s">
        <v>488</v>
      </c>
      <c r="D35" s="1210"/>
      <c r="E35" s="1211"/>
      <c r="F35" s="36">
        <v>5.84</v>
      </c>
      <c r="G35" s="37">
        <v>6.09</v>
      </c>
      <c r="H35" s="37">
        <v>6.02</v>
      </c>
      <c r="I35" s="37">
        <v>5.9</v>
      </c>
      <c r="J35" s="38">
        <v>5.85</v>
      </c>
      <c r="K35" s="22"/>
      <c r="L35" s="22"/>
      <c r="M35" s="22"/>
      <c r="N35" s="22"/>
      <c r="O35" s="22"/>
      <c r="P35" s="22"/>
    </row>
    <row r="36" spans="1:16" ht="39" customHeight="1" x14ac:dyDescent="0.15">
      <c r="A36" s="22"/>
      <c r="B36" s="35"/>
      <c r="C36" s="1209" t="s">
        <v>489</v>
      </c>
      <c r="D36" s="1210"/>
      <c r="E36" s="1211"/>
      <c r="F36" s="36">
        <v>2.99</v>
      </c>
      <c r="G36" s="37">
        <v>3.57</v>
      </c>
      <c r="H36" s="37">
        <v>4.3600000000000003</v>
      </c>
      <c r="I36" s="37">
        <v>2.96</v>
      </c>
      <c r="J36" s="38">
        <v>5.38</v>
      </c>
      <c r="K36" s="22"/>
      <c r="L36" s="22"/>
      <c r="M36" s="22"/>
      <c r="N36" s="22"/>
      <c r="O36" s="22"/>
      <c r="P36" s="22"/>
    </row>
    <row r="37" spans="1:16" ht="39" customHeight="1" x14ac:dyDescent="0.15">
      <c r="A37" s="22"/>
      <c r="B37" s="35"/>
      <c r="C37" s="1209" t="s">
        <v>490</v>
      </c>
      <c r="D37" s="1210"/>
      <c r="E37" s="1211"/>
      <c r="F37" s="36">
        <v>3.84</v>
      </c>
      <c r="G37" s="37">
        <v>3.56</v>
      </c>
      <c r="H37" s="37">
        <v>3.59</v>
      </c>
      <c r="I37" s="37">
        <v>3.54</v>
      </c>
      <c r="J37" s="38">
        <v>3.77</v>
      </c>
      <c r="K37" s="22"/>
      <c r="L37" s="22"/>
      <c r="M37" s="22"/>
      <c r="N37" s="22"/>
      <c r="O37" s="22"/>
      <c r="P37" s="22"/>
    </row>
    <row r="38" spans="1:16" ht="39" customHeight="1" x14ac:dyDescent="0.15">
      <c r="A38" s="22"/>
      <c r="B38" s="35"/>
      <c r="C38" s="1209" t="s">
        <v>491</v>
      </c>
      <c r="D38" s="1210"/>
      <c r="E38" s="1211"/>
      <c r="F38" s="36">
        <v>0.48</v>
      </c>
      <c r="G38" s="37">
        <v>0.6</v>
      </c>
      <c r="H38" s="37">
        <v>0.42</v>
      </c>
      <c r="I38" s="37">
        <v>0.67</v>
      </c>
      <c r="J38" s="38">
        <v>0.84</v>
      </c>
      <c r="K38" s="22"/>
      <c r="L38" s="22"/>
      <c r="M38" s="22"/>
      <c r="N38" s="22"/>
      <c r="O38" s="22"/>
      <c r="P38" s="22"/>
    </row>
    <row r="39" spans="1:16" ht="39" customHeight="1" x14ac:dyDescent="0.15">
      <c r="A39" s="22"/>
      <c r="B39" s="35"/>
      <c r="C39" s="1209" t="s">
        <v>492</v>
      </c>
      <c r="D39" s="1210"/>
      <c r="E39" s="1211"/>
      <c r="F39" s="36">
        <v>0.15</v>
      </c>
      <c r="G39" s="37">
        <v>0.13</v>
      </c>
      <c r="H39" s="37">
        <v>0.11</v>
      </c>
      <c r="I39" s="37">
        <v>0.12</v>
      </c>
      <c r="J39" s="38">
        <v>0.13</v>
      </c>
      <c r="K39" s="22"/>
      <c r="L39" s="22"/>
      <c r="M39" s="22"/>
      <c r="N39" s="22"/>
      <c r="O39" s="22"/>
      <c r="P39" s="22"/>
    </row>
    <row r="40" spans="1:16" ht="39" customHeight="1" x14ac:dyDescent="0.15">
      <c r="A40" s="22"/>
      <c r="B40" s="35"/>
      <c r="C40" s="1209" t="s">
        <v>493</v>
      </c>
      <c r="D40" s="1210"/>
      <c r="E40" s="1211"/>
      <c r="F40" s="36">
        <v>0.03</v>
      </c>
      <c r="G40" s="37">
        <v>0.04</v>
      </c>
      <c r="H40" s="37">
        <v>0.04</v>
      </c>
      <c r="I40" s="37">
        <v>0.04</v>
      </c>
      <c r="J40" s="38">
        <v>0.04</v>
      </c>
      <c r="K40" s="22"/>
      <c r="L40" s="22"/>
      <c r="M40" s="22"/>
      <c r="N40" s="22"/>
      <c r="O40" s="22"/>
      <c r="P40" s="22"/>
    </row>
    <row r="41" spans="1:16" ht="39" customHeight="1" x14ac:dyDescent="0.15">
      <c r="A41" s="22"/>
      <c r="B41" s="35"/>
      <c r="C41" s="1209" t="s">
        <v>494</v>
      </c>
      <c r="D41" s="1210"/>
      <c r="E41" s="1211"/>
      <c r="F41" s="36">
        <v>0.03</v>
      </c>
      <c r="G41" s="37">
        <v>0.01</v>
      </c>
      <c r="H41" s="37">
        <v>0.02</v>
      </c>
      <c r="I41" s="37">
        <v>0.02</v>
      </c>
      <c r="J41" s="38">
        <v>0.02</v>
      </c>
      <c r="K41" s="22"/>
      <c r="L41" s="22"/>
      <c r="M41" s="22"/>
      <c r="N41" s="22"/>
      <c r="O41" s="22"/>
      <c r="P41" s="22"/>
    </row>
    <row r="42" spans="1:16" ht="39" customHeight="1" x14ac:dyDescent="0.15">
      <c r="A42" s="22"/>
      <c r="B42" s="39"/>
      <c r="C42" s="1209" t="s">
        <v>495</v>
      </c>
      <c r="D42" s="1210"/>
      <c r="E42" s="1211"/>
      <c r="F42" s="36" t="s">
        <v>454</v>
      </c>
      <c r="G42" s="37" t="s">
        <v>454</v>
      </c>
      <c r="H42" s="37" t="s">
        <v>454</v>
      </c>
      <c r="I42" s="37" t="s">
        <v>454</v>
      </c>
      <c r="J42" s="38" t="s">
        <v>454</v>
      </c>
      <c r="K42" s="22"/>
      <c r="L42" s="22"/>
      <c r="M42" s="22"/>
      <c r="N42" s="22"/>
      <c r="O42" s="22"/>
      <c r="P42" s="22"/>
    </row>
    <row r="43" spans="1:16" ht="39" customHeight="1" thickBot="1" x14ac:dyDescent="0.2">
      <c r="A43" s="22"/>
      <c r="B43" s="40"/>
      <c r="C43" s="1212" t="s">
        <v>496</v>
      </c>
      <c r="D43" s="1213"/>
      <c r="E43" s="1214"/>
      <c r="F43" s="41">
        <v>0.04</v>
      </c>
      <c r="G43" s="42">
        <v>0.03</v>
      </c>
      <c r="H43" s="42">
        <v>0.03</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kx+fDvDAy5BadFY8DJ8cywN/L68jaFMEQH/qHnCgCJI/W4NE3NS7Hr774hDqzpL2zcgnwxcdIwo4RcIR1JV/w==" saltValue="Zc8dbrVlRG/l2j2e8Goh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5"/>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481</v>
      </c>
      <c r="L44" s="56" t="s">
        <v>482</v>
      </c>
      <c r="M44" s="56" t="s">
        <v>483</v>
      </c>
      <c r="N44" s="56" t="s">
        <v>484</v>
      </c>
      <c r="O44" s="57" t="s">
        <v>485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4279</v>
      </c>
      <c r="L45" s="60">
        <v>3993</v>
      </c>
      <c r="M45" s="60">
        <v>3971</v>
      </c>
      <c r="N45" s="60">
        <v>3744</v>
      </c>
      <c r="O45" s="61">
        <v>3489</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454</v>
      </c>
      <c r="L46" s="64" t="s">
        <v>454</v>
      </c>
      <c r="M46" s="64" t="s">
        <v>454</v>
      </c>
      <c r="N46" s="64" t="s">
        <v>454</v>
      </c>
      <c r="O46" s="65" t="s">
        <v>454</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454</v>
      </c>
      <c r="L47" s="64" t="s">
        <v>454</v>
      </c>
      <c r="M47" s="64" t="s">
        <v>454</v>
      </c>
      <c r="N47" s="64" t="s">
        <v>454</v>
      </c>
      <c r="O47" s="65" t="s">
        <v>454</v>
      </c>
      <c r="P47" s="48"/>
      <c r="Q47" s="48"/>
      <c r="R47" s="48"/>
      <c r="S47" s="48"/>
      <c r="T47" s="48"/>
      <c r="U47" s="48"/>
    </row>
    <row r="48" spans="1:21" ht="30.75" customHeight="1" x14ac:dyDescent="0.15">
      <c r="A48" s="48"/>
      <c r="B48" s="1219"/>
      <c r="C48" s="1220"/>
      <c r="D48" s="62"/>
      <c r="E48" s="1225" t="s">
        <v>15</v>
      </c>
      <c r="F48" s="1225"/>
      <c r="G48" s="1225"/>
      <c r="H48" s="1225"/>
      <c r="I48" s="1225"/>
      <c r="J48" s="1226"/>
      <c r="K48" s="63">
        <v>305</v>
      </c>
      <c r="L48" s="64">
        <v>275</v>
      </c>
      <c r="M48" s="64">
        <v>248</v>
      </c>
      <c r="N48" s="64">
        <v>271</v>
      </c>
      <c r="O48" s="65">
        <v>213</v>
      </c>
      <c r="P48" s="48"/>
      <c r="Q48" s="48"/>
      <c r="R48" s="48"/>
      <c r="S48" s="48"/>
      <c r="T48" s="48"/>
      <c r="U48" s="48"/>
    </row>
    <row r="49" spans="1:21" ht="30.75" customHeight="1" x14ac:dyDescent="0.15">
      <c r="A49" s="48"/>
      <c r="B49" s="1219"/>
      <c r="C49" s="1220"/>
      <c r="D49" s="62"/>
      <c r="E49" s="1225" t="s">
        <v>16</v>
      </c>
      <c r="F49" s="1225"/>
      <c r="G49" s="1225"/>
      <c r="H49" s="1225"/>
      <c r="I49" s="1225"/>
      <c r="J49" s="1226"/>
      <c r="K49" s="63">
        <v>75</v>
      </c>
      <c r="L49" s="64">
        <v>77</v>
      </c>
      <c r="M49" s="64">
        <v>73</v>
      </c>
      <c r="N49" s="64">
        <v>72</v>
      </c>
      <c r="O49" s="65">
        <v>70</v>
      </c>
      <c r="P49" s="48"/>
      <c r="Q49" s="48"/>
      <c r="R49" s="48"/>
      <c r="S49" s="48"/>
      <c r="T49" s="48"/>
      <c r="U49" s="48"/>
    </row>
    <row r="50" spans="1:21" ht="30.75" customHeight="1" x14ac:dyDescent="0.15">
      <c r="A50" s="48"/>
      <c r="B50" s="1219"/>
      <c r="C50" s="1220"/>
      <c r="D50" s="62"/>
      <c r="E50" s="1225" t="s">
        <v>17</v>
      </c>
      <c r="F50" s="1225"/>
      <c r="G50" s="1225"/>
      <c r="H50" s="1225"/>
      <c r="I50" s="1225"/>
      <c r="J50" s="1226"/>
      <c r="K50" s="63">
        <v>113</v>
      </c>
      <c r="L50" s="64">
        <v>121</v>
      </c>
      <c r="M50" s="64">
        <v>124</v>
      </c>
      <c r="N50" s="64">
        <v>69</v>
      </c>
      <c r="O50" s="65">
        <v>72</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454</v>
      </c>
      <c r="L51" s="64" t="s">
        <v>454</v>
      </c>
      <c r="M51" s="64" t="s">
        <v>454</v>
      </c>
      <c r="N51" s="64" t="s">
        <v>454</v>
      </c>
      <c r="O51" s="65" t="s">
        <v>454</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2660</v>
      </c>
      <c r="L52" s="64">
        <v>2646</v>
      </c>
      <c r="M52" s="64">
        <v>2689</v>
      </c>
      <c r="N52" s="64">
        <v>2536</v>
      </c>
      <c r="O52" s="65">
        <v>2197</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2112</v>
      </c>
      <c r="L53" s="69">
        <v>1820</v>
      </c>
      <c r="M53" s="69">
        <v>1727</v>
      </c>
      <c r="N53" s="69">
        <v>1620</v>
      </c>
      <c r="O53" s="70">
        <v>1647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497</v>
      </c>
      <c r="P55" s="48"/>
      <c r="Q55" s="48"/>
      <c r="R55" s="48"/>
      <c r="S55" s="48"/>
      <c r="T55" s="48"/>
      <c r="U55" s="48"/>
    </row>
    <row r="56" spans="1:21" ht="31.5" customHeight="1" thickBot="1" x14ac:dyDescent="0.2">
      <c r="A56" s="48"/>
      <c r="B56" s="76"/>
      <c r="C56" s="77"/>
      <c r="D56" s="77"/>
      <c r="E56" s="78"/>
      <c r="F56" s="78"/>
      <c r="G56" s="78"/>
      <c r="H56" s="78"/>
      <c r="I56" s="78"/>
      <c r="J56" s="79" t="s">
        <v>2</v>
      </c>
      <c r="K56" s="80" t="s">
        <v>498</v>
      </c>
      <c r="L56" s="81" t="s">
        <v>499</v>
      </c>
      <c r="M56" s="81" t="s">
        <v>500</v>
      </c>
      <c r="N56" s="81" t="s">
        <v>501</v>
      </c>
      <c r="O56" s="82" t="s">
        <v>502</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sheetData>
  <sheetProtection algorithmName="SHA-512" hashValue="KEHmdgJgTwicueMptbBIO8U/JPsmERvV8Y5IVL6srYa0kLG2CB9Shf6HJ5in7RfKwlQxcpoUNxJSXObfIRG0OQ==" saltValue="6Kj6HFdVPfzAAJF3qlOC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481</v>
      </c>
      <c r="J40" s="100" t="s">
        <v>482</v>
      </c>
      <c r="K40" s="100" t="s">
        <v>483</v>
      </c>
      <c r="L40" s="100" t="s">
        <v>484</v>
      </c>
      <c r="M40" s="101" t="s">
        <v>485</v>
      </c>
    </row>
    <row r="41" spans="2:13" ht="27.75" customHeight="1" x14ac:dyDescent="0.15">
      <c r="B41" s="1243" t="s">
        <v>30</v>
      </c>
      <c r="C41" s="1244"/>
      <c r="D41" s="102"/>
      <c r="E41" s="1249" t="s">
        <v>31</v>
      </c>
      <c r="F41" s="1249"/>
      <c r="G41" s="1249"/>
      <c r="H41" s="1250"/>
      <c r="I41" s="351">
        <v>45663</v>
      </c>
      <c r="J41" s="352">
        <v>44013</v>
      </c>
      <c r="K41" s="352">
        <v>41776</v>
      </c>
      <c r="L41" s="352">
        <v>39997</v>
      </c>
      <c r="M41" s="353">
        <v>38770</v>
      </c>
    </row>
    <row r="42" spans="2:13" ht="27.75" customHeight="1" x14ac:dyDescent="0.15">
      <c r="B42" s="1245"/>
      <c r="C42" s="1246"/>
      <c r="D42" s="103"/>
      <c r="E42" s="1251" t="s">
        <v>32</v>
      </c>
      <c r="F42" s="1251"/>
      <c r="G42" s="1251"/>
      <c r="H42" s="1252"/>
      <c r="I42" s="354">
        <v>1091</v>
      </c>
      <c r="J42" s="355">
        <v>967</v>
      </c>
      <c r="K42" s="355">
        <v>843</v>
      </c>
      <c r="L42" s="355">
        <v>719</v>
      </c>
      <c r="M42" s="356">
        <v>610</v>
      </c>
    </row>
    <row r="43" spans="2:13" ht="27.75" customHeight="1" x14ac:dyDescent="0.15">
      <c r="B43" s="1245"/>
      <c r="C43" s="1246"/>
      <c r="D43" s="103"/>
      <c r="E43" s="1251" t="s">
        <v>33</v>
      </c>
      <c r="F43" s="1251"/>
      <c r="G43" s="1251"/>
      <c r="H43" s="1252"/>
      <c r="I43" s="354">
        <v>5173</v>
      </c>
      <c r="J43" s="355">
        <v>4534</v>
      </c>
      <c r="K43" s="355">
        <v>4200</v>
      </c>
      <c r="L43" s="355">
        <v>3750</v>
      </c>
      <c r="M43" s="356">
        <v>3220</v>
      </c>
    </row>
    <row r="44" spans="2:13" ht="27.75" customHeight="1" x14ac:dyDescent="0.15">
      <c r="B44" s="1245"/>
      <c r="C44" s="1246"/>
      <c r="D44" s="103"/>
      <c r="E44" s="1251" t="s">
        <v>34</v>
      </c>
      <c r="F44" s="1251"/>
      <c r="G44" s="1251"/>
      <c r="H44" s="1252"/>
      <c r="I44" s="354">
        <v>656</v>
      </c>
      <c r="J44" s="355">
        <v>628</v>
      </c>
      <c r="K44" s="355">
        <v>584</v>
      </c>
      <c r="L44" s="355">
        <v>561</v>
      </c>
      <c r="M44" s="356">
        <v>557</v>
      </c>
    </row>
    <row r="45" spans="2:13" ht="27.75" customHeight="1" x14ac:dyDescent="0.15">
      <c r="B45" s="1245"/>
      <c r="C45" s="1246"/>
      <c r="D45" s="103"/>
      <c r="E45" s="1251" t="s">
        <v>35</v>
      </c>
      <c r="F45" s="1251"/>
      <c r="G45" s="1251"/>
      <c r="H45" s="1252"/>
      <c r="I45" s="354">
        <v>932</v>
      </c>
      <c r="J45" s="355">
        <v>134</v>
      </c>
      <c r="K45" s="355">
        <v>2</v>
      </c>
      <c r="L45" s="355" t="s">
        <v>454</v>
      </c>
      <c r="M45" s="356" t="s">
        <v>454</v>
      </c>
    </row>
    <row r="46" spans="2:13" ht="27.75" customHeight="1" x14ac:dyDescent="0.15">
      <c r="B46" s="1245"/>
      <c r="C46" s="1246"/>
      <c r="D46" s="104"/>
      <c r="E46" s="1251" t="s">
        <v>36</v>
      </c>
      <c r="F46" s="1251"/>
      <c r="G46" s="1251"/>
      <c r="H46" s="1252"/>
      <c r="I46" s="354" t="s">
        <v>454</v>
      </c>
      <c r="J46" s="355" t="s">
        <v>454</v>
      </c>
      <c r="K46" s="355" t="s">
        <v>454</v>
      </c>
      <c r="L46" s="355" t="s">
        <v>454</v>
      </c>
      <c r="M46" s="356" t="s">
        <v>454</v>
      </c>
    </row>
    <row r="47" spans="2:13" ht="27.75" customHeight="1" x14ac:dyDescent="0.15">
      <c r="B47" s="1245"/>
      <c r="C47" s="1246"/>
      <c r="D47" s="105"/>
      <c r="E47" s="1253" t="s">
        <v>37</v>
      </c>
      <c r="F47" s="1254"/>
      <c r="G47" s="1254"/>
      <c r="H47" s="1255"/>
      <c r="I47" s="354" t="s">
        <v>454</v>
      </c>
      <c r="J47" s="355" t="s">
        <v>454</v>
      </c>
      <c r="K47" s="355" t="s">
        <v>454</v>
      </c>
      <c r="L47" s="355" t="s">
        <v>454</v>
      </c>
      <c r="M47" s="356" t="s">
        <v>454</v>
      </c>
    </row>
    <row r="48" spans="2:13" ht="27.75" customHeight="1" x14ac:dyDescent="0.15">
      <c r="B48" s="1245"/>
      <c r="C48" s="1246"/>
      <c r="D48" s="103"/>
      <c r="E48" s="1251" t="s">
        <v>38</v>
      </c>
      <c r="F48" s="1251"/>
      <c r="G48" s="1251"/>
      <c r="H48" s="1252"/>
      <c r="I48" s="354" t="s">
        <v>454</v>
      </c>
      <c r="J48" s="355" t="s">
        <v>454</v>
      </c>
      <c r="K48" s="355" t="s">
        <v>454</v>
      </c>
      <c r="L48" s="355" t="s">
        <v>454</v>
      </c>
      <c r="M48" s="356" t="s">
        <v>454</v>
      </c>
    </row>
    <row r="49" spans="2:13" ht="27.75" customHeight="1" x14ac:dyDescent="0.15">
      <c r="B49" s="1247"/>
      <c r="C49" s="1248"/>
      <c r="D49" s="103"/>
      <c r="E49" s="1251" t="s">
        <v>39</v>
      </c>
      <c r="F49" s="1251"/>
      <c r="G49" s="1251"/>
      <c r="H49" s="1252"/>
      <c r="I49" s="354" t="s">
        <v>454</v>
      </c>
      <c r="J49" s="355" t="s">
        <v>454</v>
      </c>
      <c r="K49" s="355" t="s">
        <v>454</v>
      </c>
      <c r="L49" s="355" t="s">
        <v>454</v>
      </c>
      <c r="M49" s="356" t="s">
        <v>454</v>
      </c>
    </row>
    <row r="50" spans="2:13" ht="27.75" customHeight="1" x14ac:dyDescent="0.15">
      <c r="B50" s="1256" t="s">
        <v>40</v>
      </c>
      <c r="C50" s="1257"/>
      <c r="D50" s="106"/>
      <c r="E50" s="1251" t="s">
        <v>41</v>
      </c>
      <c r="F50" s="1251"/>
      <c r="G50" s="1251"/>
      <c r="H50" s="1252"/>
      <c r="I50" s="354">
        <v>5427</v>
      </c>
      <c r="J50" s="355">
        <v>4703</v>
      </c>
      <c r="K50" s="355">
        <v>5072</v>
      </c>
      <c r="L50" s="355">
        <v>5573</v>
      </c>
      <c r="M50" s="356">
        <v>6430</v>
      </c>
    </row>
    <row r="51" spans="2:13" ht="27.75" customHeight="1" x14ac:dyDescent="0.15">
      <c r="B51" s="1245"/>
      <c r="C51" s="1246"/>
      <c r="D51" s="103"/>
      <c r="E51" s="1251" t="s">
        <v>42</v>
      </c>
      <c r="F51" s="1251"/>
      <c r="G51" s="1251"/>
      <c r="H51" s="1252"/>
      <c r="I51" s="354">
        <v>8765</v>
      </c>
      <c r="J51" s="355">
        <v>8162</v>
      </c>
      <c r="K51" s="355">
        <v>7732</v>
      </c>
      <c r="L51" s="355">
        <v>7350</v>
      </c>
      <c r="M51" s="356">
        <v>7145</v>
      </c>
    </row>
    <row r="52" spans="2:13" ht="27.75" customHeight="1" x14ac:dyDescent="0.15">
      <c r="B52" s="1247"/>
      <c r="C52" s="1248"/>
      <c r="D52" s="103"/>
      <c r="E52" s="1251" t="s">
        <v>43</v>
      </c>
      <c r="F52" s="1251"/>
      <c r="G52" s="1251"/>
      <c r="H52" s="1252"/>
      <c r="I52" s="354">
        <v>19494</v>
      </c>
      <c r="J52" s="355">
        <v>18738</v>
      </c>
      <c r="K52" s="355">
        <v>17809</v>
      </c>
      <c r="L52" s="355">
        <v>17055</v>
      </c>
      <c r="M52" s="356">
        <v>16612</v>
      </c>
    </row>
    <row r="53" spans="2:13" ht="27.75" customHeight="1" thickBot="1" x14ac:dyDescent="0.2">
      <c r="B53" s="1258" t="s">
        <v>44</v>
      </c>
      <c r="C53" s="1259"/>
      <c r="D53" s="107"/>
      <c r="E53" s="1260" t="s">
        <v>45</v>
      </c>
      <c r="F53" s="1260"/>
      <c r="G53" s="1260"/>
      <c r="H53" s="1261"/>
      <c r="I53" s="357">
        <v>19831</v>
      </c>
      <c r="J53" s="358">
        <v>18673</v>
      </c>
      <c r="K53" s="358">
        <v>16792</v>
      </c>
      <c r="L53" s="358">
        <v>15049</v>
      </c>
      <c r="M53" s="359">
        <v>12971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V5sEXD2kDxcf1df72IoVFztQe1kBkXkDr1znMYRqQGArzPP0HMETZSbEsiGtCbZ/YaY/3uejSfJN/wVBCM1ng==" saltValue="PdSUhKFOUnjdkQbIJoXI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483</v>
      </c>
      <c r="G54" s="116" t="s">
        <v>484</v>
      </c>
      <c r="H54" s="117" t="s">
        <v>485</v>
      </c>
    </row>
    <row r="55" spans="2:8" ht="52.5" customHeight="1" x14ac:dyDescent="0.15">
      <c r="B55" s="118"/>
      <c r="C55" s="1270" t="s">
        <v>48</v>
      </c>
      <c r="D55" s="1270"/>
      <c r="E55" s="1271"/>
      <c r="F55" s="119">
        <v>1371</v>
      </c>
      <c r="G55" s="119">
        <v>1673</v>
      </c>
      <c r="H55" s="120">
        <v>2007</v>
      </c>
    </row>
    <row r="56" spans="2:8" ht="52.5" customHeight="1" x14ac:dyDescent="0.15">
      <c r="B56" s="121"/>
      <c r="C56" s="1272" t="s">
        <v>49</v>
      </c>
      <c r="D56" s="1272"/>
      <c r="E56" s="1273"/>
      <c r="F56" s="122">
        <v>2374</v>
      </c>
      <c r="G56" s="122">
        <v>2865</v>
      </c>
      <c r="H56" s="123">
        <v>3354</v>
      </c>
    </row>
    <row r="57" spans="2:8" ht="53.25" customHeight="1" x14ac:dyDescent="0.15">
      <c r="B57" s="121"/>
      <c r="C57" s="1274" t="s">
        <v>50</v>
      </c>
      <c r="D57" s="1274"/>
      <c r="E57" s="1275"/>
      <c r="F57" s="124">
        <v>890</v>
      </c>
      <c r="G57" s="124">
        <v>630</v>
      </c>
      <c r="H57" s="125">
        <v>663</v>
      </c>
    </row>
    <row r="58" spans="2:8" ht="45.75" customHeight="1" x14ac:dyDescent="0.15">
      <c r="B58" s="126"/>
      <c r="C58" s="1262" t="s">
        <v>511</v>
      </c>
      <c r="D58" s="1263"/>
      <c r="E58" s="1264"/>
      <c r="F58" s="127">
        <v>315</v>
      </c>
      <c r="G58" s="127">
        <v>317</v>
      </c>
      <c r="H58" s="128">
        <v>306</v>
      </c>
    </row>
    <row r="59" spans="2:8" ht="45.75" customHeight="1" x14ac:dyDescent="0.15">
      <c r="B59" s="126"/>
      <c r="C59" s="1262" t="s">
        <v>512</v>
      </c>
      <c r="D59" s="1263"/>
      <c r="E59" s="1264"/>
      <c r="F59" s="127">
        <v>190</v>
      </c>
      <c r="G59" s="127">
        <v>219</v>
      </c>
      <c r="H59" s="128">
        <v>269</v>
      </c>
    </row>
    <row r="60" spans="2:8" ht="45.75" customHeight="1" x14ac:dyDescent="0.15">
      <c r="B60" s="126"/>
      <c r="C60" s="1262" t="s">
        <v>513</v>
      </c>
      <c r="D60" s="1263"/>
      <c r="E60" s="1264"/>
      <c r="F60" s="127">
        <v>350</v>
      </c>
      <c r="G60" s="127">
        <v>54</v>
      </c>
      <c r="H60" s="128">
        <v>44</v>
      </c>
    </row>
    <row r="61" spans="2:8" ht="45.75" customHeight="1" x14ac:dyDescent="0.15">
      <c r="B61" s="126"/>
      <c r="C61" s="1262" t="s">
        <v>514</v>
      </c>
      <c r="D61" s="1263"/>
      <c r="E61" s="1264"/>
      <c r="F61" s="127">
        <v>18</v>
      </c>
      <c r="G61" s="127">
        <v>18</v>
      </c>
      <c r="H61" s="128">
        <v>18</v>
      </c>
    </row>
    <row r="62" spans="2:8" ht="45.75" customHeight="1" thickBot="1" x14ac:dyDescent="0.2">
      <c r="B62" s="129"/>
      <c r="C62" s="1265" t="s">
        <v>515</v>
      </c>
      <c r="D62" s="1266"/>
      <c r="E62" s="1267"/>
      <c r="F62" s="130">
        <v>10</v>
      </c>
      <c r="G62" s="130">
        <v>10</v>
      </c>
      <c r="H62" s="131">
        <v>10</v>
      </c>
    </row>
    <row r="63" spans="2:8" ht="52.5" customHeight="1" thickBot="1" x14ac:dyDescent="0.2">
      <c r="B63" s="132"/>
      <c r="C63" s="1268" t="s">
        <v>51</v>
      </c>
      <c r="D63" s="1268"/>
      <c r="E63" s="1269"/>
      <c r="F63" s="133">
        <v>4635</v>
      </c>
      <c r="G63" s="133">
        <v>5168</v>
      </c>
      <c r="H63" s="134">
        <v>6024</v>
      </c>
    </row>
    <row r="64" spans="2:8" x14ac:dyDescent="0.15"/>
  </sheetData>
  <sheetProtection algorithmName="SHA-512" hashValue="P18drKgwnXvf5YrHAJ0ZrxMM0sTv2Rubyuo6GdxsW5pnAag6+LIpc0voRFWdg8d5MJK7bAD8u0Z9hqzVtAO35A==" saltValue="q5j+SIwxyt2pJ3RoJFsG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9A68-C8FC-415A-9CAF-65D1AE1997EA}">
  <sheetPr>
    <pageSetUpPr fitToPage="1"/>
  </sheetPr>
  <dimension ref="A1:DE85"/>
  <sheetViews>
    <sheetView showGridLines="0" tabSelected="1" zoomScale="80" zoomScaleNormal="8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605</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481</v>
      </c>
      <c r="BQ50" s="1289"/>
      <c r="BR50" s="1289"/>
      <c r="BS50" s="1289"/>
      <c r="BT50" s="1289"/>
      <c r="BU50" s="1289"/>
      <c r="BV50" s="1289"/>
      <c r="BW50" s="1289"/>
      <c r="BX50" s="1289" t="s">
        <v>482</v>
      </c>
      <c r="BY50" s="1289"/>
      <c r="BZ50" s="1289"/>
      <c r="CA50" s="1289"/>
      <c r="CB50" s="1289"/>
      <c r="CC50" s="1289"/>
      <c r="CD50" s="1289"/>
      <c r="CE50" s="1289"/>
      <c r="CF50" s="1289" t="s">
        <v>483</v>
      </c>
      <c r="CG50" s="1289"/>
      <c r="CH50" s="1289"/>
      <c r="CI50" s="1289"/>
      <c r="CJ50" s="1289"/>
      <c r="CK50" s="1289"/>
      <c r="CL50" s="1289"/>
      <c r="CM50" s="1289"/>
      <c r="CN50" s="1289" t="s">
        <v>484</v>
      </c>
      <c r="CO50" s="1289"/>
      <c r="CP50" s="1289"/>
      <c r="CQ50" s="1289"/>
      <c r="CR50" s="1289"/>
      <c r="CS50" s="1289"/>
      <c r="CT50" s="1289"/>
      <c r="CU50" s="1289"/>
      <c r="CV50" s="1289" t="s">
        <v>485</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606</v>
      </c>
      <c r="AO51" s="1292"/>
      <c r="AP51" s="1292"/>
      <c r="AQ51" s="1292"/>
      <c r="AR51" s="1292"/>
      <c r="AS51" s="1292"/>
      <c r="AT51" s="1292"/>
      <c r="AU51" s="1292"/>
      <c r="AV51" s="1292"/>
      <c r="AW51" s="1292"/>
      <c r="AX51" s="1292"/>
      <c r="AY51" s="1292"/>
      <c r="AZ51" s="1292"/>
      <c r="BA51" s="1292"/>
      <c r="BB51" s="1292" t="s">
        <v>607</v>
      </c>
      <c r="BC51" s="1292"/>
      <c r="BD51" s="1292"/>
      <c r="BE51" s="1292"/>
      <c r="BF51" s="1292"/>
      <c r="BG51" s="1292"/>
      <c r="BH51" s="1292"/>
      <c r="BI51" s="1292"/>
      <c r="BJ51" s="1292"/>
      <c r="BK51" s="1292"/>
      <c r="BL51" s="1292"/>
      <c r="BM51" s="1292"/>
      <c r="BN51" s="1292"/>
      <c r="BO51" s="1292"/>
      <c r="BP51" s="1290">
        <v>161</v>
      </c>
      <c r="BQ51" s="1290"/>
      <c r="BR51" s="1290"/>
      <c r="BS51" s="1290"/>
      <c r="BT51" s="1290"/>
      <c r="BU51" s="1290"/>
      <c r="BV51" s="1290"/>
      <c r="BW51" s="1290"/>
      <c r="BX51" s="1290">
        <v>149.1</v>
      </c>
      <c r="BY51" s="1290"/>
      <c r="BZ51" s="1290"/>
      <c r="CA51" s="1290"/>
      <c r="CB51" s="1290"/>
      <c r="CC51" s="1290"/>
      <c r="CD51" s="1290"/>
      <c r="CE51" s="1290"/>
      <c r="CF51" s="1290">
        <v>131.4</v>
      </c>
      <c r="CG51" s="1290"/>
      <c r="CH51" s="1290"/>
      <c r="CI51" s="1290"/>
      <c r="CJ51" s="1290"/>
      <c r="CK51" s="1290"/>
      <c r="CL51" s="1290"/>
      <c r="CM51" s="1290"/>
      <c r="CN51" s="1290">
        <v>110.3</v>
      </c>
      <c r="CO51" s="1290"/>
      <c r="CP51" s="1290"/>
      <c r="CQ51" s="1290"/>
      <c r="CR51" s="1290"/>
      <c r="CS51" s="1290"/>
      <c r="CT51" s="1290"/>
      <c r="CU51" s="1290"/>
      <c r="CV51" s="1290">
        <v>91.4</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608</v>
      </c>
      <c r="BC53" s="1292"/>
      <c r="BD53" s="1292"/>
      <c r="BE53" s="1292"/>
      <c r="BF53" s="1292"/>
      <c r="BG53" s="1292"/>
      <c r="BH53" s="1292"/>
      <c r="BI53" s="1292"/>
      <c r="BJ53" s="1292"/>
      <c r="BK53" s="1292"/>
      <c r="BL53" s="1292"/>
      <c r="BM53" s="1292"/>
      <c r="BN53" s="1292"/>
      <c r="BO53" s="1292"/>
      <c r="BP53" s="1290">
        <v>58.9</v>
      </c>
      <c r="BQ53" s="1290"/>
      <c r="BR53" s="1290"/>
      <c r="BS53" s="1290"/>
      <c r="BT53" s="1290"/>
      <c r="BU53" s="1290"/>
      <c r="BV53" s="1290"/>
      <c r="BW53" s="1290"/>
      <c r="BX53" s="1290">
        <v>57</v>
      </c>
      <c r="BY53" s="1290"/>
      <c r="BZ53" s="1290"/>
      <c r="CA53" s="1290"/>
      <c r="CB53" s="1290"/>
      <c r="CC53" s="1290"/>
      <c r="CD53" s="1290"/>
      <c r="CE53" s="1290"/>
      <c r="CF53" s="1290">
        <v>58.3</v>
      </c>
      <c r="CG53" s="1290"/>
      <c r="CH53" s="1290"/>
      <c r="CI53" s="1290"/>
      <c r="CJ53" s="1290"/>
      <c r="CK53" s="1290"/>
      <c r="CL53" s="1290"/>
      <c r="CM53" s="1290"/>
      <c r="CN53" s="1290">
        <v>59.4</v>
      </c>
      <c r="CO53" s="1290"/>
      <c r="CP53" s="1290"/>
      <c r="CQ53" s="1290"/>
      <c r="CR53" s="1290"/>
      <c r="CS53" s="1290"/>
      <c r="CT53" s="1290"/>
      <c r="CU53" s="1290"/>
      <c r="CV53" s="1290">
        <v>60.3</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609</v>
      </c>
      <c r="AO55" s="1289"/>
      <c r="AP55" s="1289"/>
      <c r="AQ55" s="1289"/>
      <c r="AR55" s="1289"/>
      <c r="AS55" s="1289"/>
      <c r="AT55" s="1289"/>
      <c r="AU55" s="1289"/>
      <c r="AV55" s="1289"/>
      <c r="AW55" s="1289"/>
      <c r="AX55" s="1289"/>
      <c r="AY55" s="1289"/>
      <c r="AZ55" s="1289"/>
      <c r="BA55" s="1289"/>
      <c r="BB55" s="1292" t="s">
        <v>607</v>
      </c>
      <c r="BC55" s="1292"/>
      <c r="BD55" s="1292"/>
      <c r="BE55" s="1292"/>
      <c r="BF55" s="1292"/>
      <c r="BG55" s="1292"/>
      <c r="BH55" s="1292"/>
      <c r="BI55" s="1292"/>
      <c r="BJ55" s="1292"/>
      <c r="BK55" s="1292"/>
      <c r="BL55" s="1292"/>
      <c r="BM55" s="1292"/>
      <c r="BN55" s="1292"/>
      <c r="BO55" s="1292"/>
      <c r="BP55" s="1290">
        <v>31.3</v>
      </c>
      <c r="BQ55" s="1290"/>
      <c r="BR55" s="1290"/>
      <c r="BS55" s="1290"/>
      <c r="BT55" s="1290"/>
      <c r="BU55" s="1290"/>
      <c r="BV55" s="1290"/>
      <c r="BW55" s="1290"/>
      <c r="BX55" s="1290">
        <v>25.3</v>
      </c>
      <c r="BY55" s="1290"/>
      <c r="BZ55" s="1290"/>
      <c r="CA55" s="1290"/>
      <c r="CB55" s="1290"/>
      <c r="CC55" s="1290"/>
      <c r="CD55" s="1290"/>
      <c r="CE55" s="1290"/>
      <c r="CF55" s="1290">
        <v>25.5</v>
      </c>
      <c r="CG55" s="1290"/>
      <c r="CH55" s="1290"/>
      <c r="CI55" s="1290"/>
      <c r="CJ55" s="1290"/>
      <c r="CK55" s="1290"/>
      <c r="CL55" s="1290"/>
      <c r="CM55" s="1290"/>
      <c r="CN55" s="1290">
        <v>25.1</v>
      </c>
      <c r="CO55" s="1290"/>
      <c r="CP55" s="1290"/>
      <c r="CQ55" s="1290"/>
      <c r="CR55" s="1290"/>
      <c r="CS55" s="1290"/>
      <c r="CT55" s="1290"/>
      <c r="CU55" s="1290"/>
      <c r="CV55" s="1290">
        <v>18</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608</v>
      </c>
      <c r="BC57" s="1292"/>
      <c r="BD57" s="1292"/>
      <c r="BE57" s="1292"/>
      <c r="BF57" s="1292"/>
      <c r="BG57" s="1292"/>
      <c r="BH57" s="1292"/>
      <c r="BI57" s="1292"/>
      <c r="BJ57" s="1292"/>
      <c r="BK57" s="1292"/>
      <c r="BL57" s="1292"/>
      <c r="BM57" s="1292"/>
      <c r="BN57" s="1292"/>
      <c r="BO57" s="1292"/>
      <c r="BP57" s="1290">
        <v>58.4</v>
      </c>
      <c r="BQ57" s="1290"/>
      <c r="BR57" s="1290"/>
      <c r="BS57" s="1290"/>
      <c r="BT57" s="1290"/>
      <c r="BU57" s="1290"/>
      <c r="BV57" s="1290"/>
      <c r="BW57" s="1290"/>
      <c r="BX57" s="1290">
        <v>59.7</v>
      </c>
      <c r="BY57" s="1290"/>
      <c r="BZ57" s="1290"/>
      <c r="CA57" s="1290"/>
      <c r="CB57" s="1290"/>
      <c r="CC57" s="1290"/>
      <c r="CD57" s="1290"/>
      <c r="CE57" s="1290"/>
      <c r="CF57" s="1290">
        <v>60.9</v>
      </c>
      <c r="CG57" s="1290"/>
      <c r="CH57" s="1290"/>
      <c r="CI57" s="1290"/>
      <c r="CJ57" s="1290"/>
      <c r="CK57" s="1290"/>
      <c r="CL57" s="1290"/>
      <c r="CM57" s="1290"/>
      <c r="CN57" s="1290">
        <v>61</v>
      </c>
      <c r="CO57" s="1290"/>
      <c r="CP57" s="1290"/>
      <c r="CQ57" s="1290"/>
      <c r="CR57" s="1290"/>
      <c r="CS57" s="1290"/>
      <c r="CT57" s="1290"/>
      <c r="CU57" s="1290"/>
      <c r="CV57" s="1290">
        <v>62.4</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610</v>
      </c>
    </row>
    <row r="64" spans="1:109" x14ac:dyDescent="0.15">
      <c r="B64" s="375"/>
      <c r="G64" s="382"/>
      <c r="I64" s="395"/>
      <c r="J64" s="395"/>
      <c r="K64" s="395"/>
      <c r="L64" s="395"/>
      <c r="M64" s="395"/>
      <c r="N64" s="396"/>
      <c r="AM64" s="382"/>
      <c r="AN64" s="382" t="s">
        <v>604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605</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481</v>
      </c>
      <c r="BQ72" s="1289"/>
      <c r="BR72" s="1289"/>
      <c r="BS72" s="1289"/>
      <c r="BT72" s="1289"/>
      <c r="BU72" s="1289"/>
      <c r="BV72" s="1289"/>
      <c r="BW72" s="1289"/>
      <c r="BX72" s="1289" t="s">
        <v>482</v>
      </c>
      <c r="BY72" s="1289"/>
      <c r="BZ72" s="1289"/>
      <c r="CA72" s="1289"/>
      <c r="CB72" s="1289"/>
      <c r="CC72" s="1289"/>
      <c r="CD72" s="1289"/>
      <c r="CE72" s="1289"/>
      <c r="CF72" s="1289" t="s">
        <v>483</v>
      </c>
      <c r="CG72" s="1289"/>
      <c r="CH72" s="1289"/>
      <c r="CI72" s="1289"/>
      <c r="CJ72" s="1289"/>
      <c r="CK72" s="1289"/>
      <c r="CL72" s="1289"/>
      <c r="CM72" s="1289"/>
      <c r="CN72" s="1289" t="s">
        <v>484</v>
      </c>
      <c r="CO72" s="1289"/>
      <c r="CP72" s="1289"/>
      <c r="CQ72" s="1289"/>
      <c r="CR72" s="1289"/>
      <c r="CS72" s="1289"/>
      <c r="CT72" s="1289"/>
      <c r="CU72" s="1289"/>
      <c r="CV72" s="1289" t="s">
        <v>485</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606</v>
      </c>
      <c r="AO73" s="1292"/>
      <c r="AP73" s="1292"/>
      <c r="AQ73" s="1292"/>
      <c r="AR73" s="1292"/>
      <c r="AS73" s="1292"/>
      <c r="AT73" s="1292"/>
      <c r="AU73" s="1292"/>
      <c r="AV73" s="1292"/>
      <c r="AW73" s="1292"/>
      <c r="AX73" s="1292"/>
      <c r="AY73" s="1292"/>
      <c r="AZ73" s="1292"/>
      <c r="BA73" s="1292"/>
      <c r="BB73" s="1292" t="s">
        <v>607</v>
      </c>
      <c r="BC73" s="1292"/>
      <c r="BD73" s="1292"/>
      <c r="BE73" s="1292"/>
      <c r="BF73" s="1292"/>
      <c r="BG73" s="1292"/>
      <c r="BH73" s="1292"/>
      <c r="BI73" s="1292"/>
      <c r="BJ73" s="1292"/>
      <c r="BK73" s="1292"/>
      <c r="BL73" s="1292"/>
      <c r="BM73" s="1292"/>
      <c r="BN73" s="1292"/>
      <c r="BO73" s="1292"/>
      <c r="BP73" s="1290">
        <v>161</v>
      </c>
      <c r="BQ73" s="1290"/>
      <c r="BR73" s="1290"/>
      <c r="BS73" s="1290"/>
      <c r="BT73" s="1290"/>
      <c r="BU73" s="1290"/>
      <c r="BV73" s="1290"/>
      <c r="BW73" s="1290"/>
      <c r="BX73" s="1290">
        <v>149.1</v>
      </c>
      <c r="BY73" s="1290"/>
      <c r="BZ73" s="1290"/>
      <c r="CA73" s="1290"/>
      <c r="CB73" s="1290"/>
      <c r="CC73" s="1290"/>
      <c r="CD73" s="1290"/>
      <c r="CE73" s="1290"/>
      <c r="CF73" s="1290">
        <v>131.4</v>
      </c>
      <c r="CG73" s="1290"/>
      <c r="CH73" s="1290"/>
      <c r="CI73" s="1290"/>
      <c r="CJ73" s="1290"/>
      <c r="CK73" s="1290"/>
      <c r="CL73" s="1290"/>
      <c r="CM73" s="1290"/>
      <c r="CN73" s="1290">
        <v>110.3</v>
      </c>
      <c r="CO73" s="1290"/>
      <c r="CP73" s="1290"/>
      <c r="CQ73" s="1290"/>
      <c r="CR73" s="1290"/>
      <c r="CS73" s="1290"/>
      <c r="CT73" s="1290"/>
      <c r="CU73" s="1290"/>
      <c r="CV73" s="1290">
        <v>91.4</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611</v>
      </c>
      <c r="BC75" s="1292"/>
      <c r="BD75" s="1292"/>
      <c r="BE75" s="1292"/>
      <c r="BF75" s="1292"/>
      <c r="BG75" s="1292"/>
      <c r="BH75" s="1292"/>
      <c r="BI75" s="1292"/>
      <c r="BJ75" s="1292"/>
      <c r="BK75" s="1292"/>
      <c r="BL75" s="1292"/>
      <c r="BM75" s="1292"/>
      <c r="BN75" s="1292"/>
      <c r="BO75" s="1292"/>
      <c r="BP75" s="1290">
        <v>16.7</v>
      </c>
      <c r="BQ75" s="1290"/>
      <c r="BR75" s="1290"/>
      <c r="BS75" s="1290"/>
      <c r="BT75" s="1290"/>
      <c r="BU75" s="1290"/>
      <c r="BV75" s="1290"/>
      <c r="BW75" s="1290"/>
      <c r="BX75" s="1290">
        <v>15.9</v>
      </c>
      <c r="BY75" s="1290"/>
      <c r="BZ75" s="1290"/>
      <c r="CA75" s="1290"/>
      <c r="CB75" s="1290"/>
      <c r="CC75" s="1290"/>
      <c r="CD75" s="1290"/>
      <c r="CE75" s="1290"/>
      <c r="CF75" s="1290">
        <v>15</v>
      </c>
      <c r="CG75" s="1290"/>
      <c r="CH75" s="1290"/>
      <c r="CI75" s="1290"/>
      <c r="CJ75" s="1290"/>
      <c r="CK75" s="1290"/>
      <c r="CL75" s="1290"/>
      <c r="CM75" s="1290"/>
      <c r="CN75" s="1290">
        <v>13.3</v>
      </c>
      <c r="CO75" s="1290"/>
      <c r="CP75" s="1290"/>
      <c r="CQ75" s="1290"/>
      <c r="CR75" s="1290"/>
      <c r="CS75" s="1290"/>
      <c r="CT75" s="1290"/>
      <c r="CU75" s="1290"/>
      <c r="CV75" s="1290">
        <v>12.3</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609</v>
      </c>
      <c r="AO77" s="1289"/>
      <c r="AP77" s="1289"/>
      <c r="AQ77" s="1289"/>
      <c r="AR77" s="1289"/>
      <c r="AS77" s="1289"/>
      <c r="AT77" s="1289"/>
      <c r="AU77" s="1289"/>
      <c r="AV77" s="1289"/>
      <c r="AW77" s="1289"/>
      <c r="AX77" s="1289"/>
      <c r="AY77" s="1289"/>
      <c r="AZ77" s="1289"/>
      <c r="BA77" s="1289"/>
      <c r="BB77" s="1292" t="s">
        <v>607</v>
      </c>
      <c r="BC77" s="1292"/>
      <c r="BD77" s="1292"/>
      <c r="BE77" s="1292"/>
      <c r="BF77" s="1292"/>
      <c r="BG77" s="1292"/>
      <c r="BH77" s="1292"/>
      <c r="BI77" s="1292"/>
      <c r="BJ77" s="1292"/>
      <c r="BK77" s="1292"/>
      <c r="BL77" s="1292"/>
      <c r="BM77" s="1292"/>
      <c r="BN77" s="1292"/>
      <c r="BO77" s="1292"/>
      <c r="BP77" s="1290">
        <v>31.3</v>
      </c>
      <c r="BQ77" s="1290"/>
      <c r="BR77" s="1290"/>
      <c r="BS77" s="1290"/>
      <c r="BT77" s="1290"/>
      <c r="BU77" s="1290"/>
      <c r="BV77" s="1290"/>
      <c r="BW77" s="1290"/>
      <c r="BX77" s="1290">
        <v>25.3</v>
      </c>
      <c r="BY77" s="1290"/>
      <c r="BZ77" s="1290"/>
      <c r="CA77" s="1290"/>
      <c r="CB77" s="1290"/>
      <c r="CC77" s="1290"/>
      <c r="CD77" s="1290"/>
      <c r="CE77" s="1290"/>
      <c r="CF77" s="1290">
        <v>25.5</v>
      </c>
      <c r="CG77" s="1290"/>
      <c r="CH77" s="1290"/>
      <c r="CI77" s="1290"/>
      <c r="CJ77" s="1290"/>
      <c r="CK77" s="1290"/>
      <c r="CL77" s="1290"/>
      <c r="CM77" s="1290"/>
      <c r="CN77" s="1290">
        <v>25.1</v>
      </c>
      <c r="CO77" s="1290"/>
      <c r="CP77" s="1290"/>
      <c r="CQ77" s="1290"/>
      <c r="CR77" s="1290"/>
      <c r="CS77" s="1290"/>
      <c r="CT77" s="1290"/>
      <c r="CU77" s="1290"/>
      <c r="CV77" s="1290">
        <v>18</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611</v>
      </c>
      <c r="BC79" s="1292"/>
      <c r="BD79" s="1292"/>
      <c r="BE79" s="1292"/>
      <c r="BF79" s="1292"/>
      <c r="BG79" s="1292"/>
      <c r="BH79" s="1292"/>
      <c r="BI79" s="1292"/>
      <c r="BJ79" s="1292"/>
      <c r="BK79" s="1292"/>
      <c r="BL79" s="1292"/>
      <c r="BM79" s="1292"/>
      <c r="BN79" s="1292"/>
      <c r="BO79" s="1292"/>
      <c r="BP79" s="1290">
        <v>7.2</v>
      </c>
      <c r="BQ79" s="1290"/>
      <c r="BR79" s="1290"/>
      <c r="BS79" s="1290"/>
      <c r="BT79" s="1290"/>
      <c r="BU79" s="1290"/>
      <c r="BV79" s="1290"/>
      <c r="BW79" s="1290"/>
      <c r="BX79" s="1290">
        <v>6.9</v>
      </c>
      <c r="BY79" s="1290"/>
      <c r="BZ79" s="1290"/>
      <c r="CA79" s="1290"/>
      <c r="CB79" s="1290"/>
      <c r="CC79" s="1290"/>
      <c r="CD79" s="1290"/>
      <c r="CE79" s="1290"/>
      <c r="CF79" s="1290">
        <v>6.6</v>
      </c>
      <c r="CG79" s="1290"/>
      <c r="CH79" s="1290"/>
      <c r="CI79" s="1290"/>
      <c r="CJ79" s="1290"/>
      <c r="CK79" s="1290"/>
      <c r="CL79" s="1290"/>
      <c r="CM79" s="1290"/>
      <c r="CN79" s="1290">
        <v>6.4</v>
      </c>
      <c r="CO79" s="1290"/>
      <c r="CP79" s="1290"/>
      <c r="CQ79" s="1290"/>
      <c r="CR79" s="1290"/>
      <c r="CS79" s="1290"/>
      <c r="CT79" s="1290"/>
      <c r="CU79" s="1290"/>
      <c r="CV79" s="1290">
        <v>6.6</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67i/8Fs29N1C/EQwYw7A8Pkz0/uTSAR678VQu1tOevHvgIGgI7H4QoH/wj8F8HhBWs2awo7m/xPg1da+J7Mbw==" saltValue="egdoFXlocUcRe160mS13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63F5-5755-4758-A312-78F6971F272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428</v>
      </c>
    </row>
  </sheetData>
  <sheetProtection algorithmName="SHA-512" hashValue="WlkD4roO70S1UQDF+5p4/lrnjU4D8XgW1bIGSlzQE3dHnbTkocst2GvvEW7tXaPArNnX23WxdUiWZmgQtrXHtQ==" saltValue="7LvaKNbQeRQMjX1K8FOM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37EA9-9AE5-4AEE-A39C-FD496F8B9F41}">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428</v>
      </c>
    </row>
  </sheetData>
  <sheetProtection algorithmName="SHA-512" hashValue="Kq752KdQKYEwMj7huO7pn/UXyYDg2SdelWiO0WiUTEPUKBSx6NCtlVESakXFYBs+ZRb3rK5YQ8cnqaKPCJb73g==" saltValue="UZ5mOX95wv/Ixd+/p5CQ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478</v>
      </c>
      <c r="G2" s="148"/>
      <c r="H2" s="149"/>
    </row>
    <row r="3" spans="1:8" x14ac:dyDescent="0.15">
      <c r="A3" s="145" t="s">
        <v>471</v>
      </c>
      <c r="B3" s="150"/>
      <c r="C3" s="151"/>
      <c r="D3" s="152">
        <v>70426</v>
      </c>
      <c r="E3" s="153"/>
      <c r="F3" s="154">
        <v>54110</v>
      </c>
      <c r="G3" s="155"/>
      <c r="H3" s="156"/>
    </row>
    <row r="4" spans="1:8" x14ac:dyDescent="0.15">
      <c r="A4" s="157"/>
      <c r="B4" s="158"/>
      <c r="C4" s="159"/>
      <c r="D4" s="160">
        <v>49932</v>
      </c>
      <c r="E4" s="161"/>
      <c r="F4" s="162">
        <v>30620</v>
      </c>
      <c r="G4" s="163"/>
      <c r="H4" s="164"/>
    </row>
    <row r="5" spans="1:8" x14ac:dyDescent="0.15">
      <c r="A5" s="145" t="s">
        <v>473</v>
      </c>
      <c r="B5" s="150"/>
      <c r="C5" s="151"/>
      <c r="D5" s="152">
        <v>65760</v>
      </c>
      <c r="E5" s="153"/>
      <c r="F5" s="154">
        <v>54684</v>
      </c>
      <c r="G5" s="155"/>
      <c r="H5" s="156"/>
    </row>
    <row r="6" spans="1:8" x14ac:dyDescent="0.15">
      <c r="A6" s="157"/>
      <c r="B6" s="158"/>
      <c r="C6" s="159"/>
      <c r="D6" s="160">
        <v>37472</v>
      </c>
      <c r="E6" s="161"/>
      <c r="F6" s="162">
        <v>32829</v>
      </c>
      <c r="G6" s="163"/>
      <c r="H6" s="164"/>
    </row>
    <row r="7" spans="1:8" x14ac:dyDescent="0.15">
      <c r="A7" s="145" t="s">
        <v>474</v>
      </c>
      <c r="B7" s="150"/>
      <c r="C7" s="151"/>
      <c r="D7" s="152">
        <v>36542</v>
      </c>
      <c r="E7" s="153"/>
      <c r="F7" s="154">
        <v>62383</v>
      </c>
      <c r="G7" s="155"/>
      <c r="H7" s="156"/>
    </row>
    <row r="8" spans="1:8" x14ac:dyDescent="0.15">
      <c r="A8" s="157"/>
      <c r="B8" s="158"/>
      <c r="C8" s="159"/>
      <c r="D8" s="160">
        <v>22192</v>
      </c>
      <c r="E8" s="161"/>
      <c r="F8" s="162">
        <v>35325</v>
      </c>
      <c r="G8" s="163"/>
      <c r="H8" s="164"/>
    </row>
    <row r="9" spans="1:8" x14ac:dyDescent="0.15">
      <c r="A9" s="145" t="s">
        <v>475</v>
      </c>
      <c r="B9" s="150"/>
      <c r="C9" s="151"/>
      <c r="D9" s="152">
        <v>40810</v>
      </c>
      <c r="E9" s="153"/>
      <c r="F9" s="154">
        <v>63812</v>
      </c>
      <c r="G9" s="155"/>
      <c r="H9" s="156"/>
    </row>
    <row r="10" spans="1:8" x14ac:dyDescent="0.15">
      <c r="A10" s="157"/>
      <c r="B10" s="158"/>
      <c r="C10" s="159"/>
      <c r="D10" s="160">
        <v>23009</v>
      </c>
      <c r="E10" s="161"/>
      <c r="F10" s="162">
        <v>33848</v>
      </c>
      <c r="G10" s="163"/>
      <c r="H10" s="164"/>
    </row>
    <row r="11" spans="1:8" x14ac:dyDescent="0.15">
      <c r="A11" s="145" t="s">
        <v>476</v>
      </c>
      <c r="B11" s="150"/>
      <c r="C11" s="151"/>
      <c r="D11" s="152">
        <v>42189</v>
      </c>
      <c r="E11" s="153"/>
      <c r="F11" s="154">
        <v>54225</v>
      </c>
      <c r="G11" s="155"/>
      <c r="H11" s="156"/>
    </row>
    <row r="12" spans="1:8" x14ac:dyDescent="0.15">
      <c r="A12" s="157"/>
      <c r="B12" s="158"/>
      <c r="C12" s="165"/>
      <c r="D12" s="160">
        <v>25058</v>
      </c>
      <c r="E12" s="161"/>
      <c r="F12" s="162">
        <v>27337</v>
      </c>
      <c r="G12" s="163"/>
      <c r="H12" s="164"/>
    </row>
    <row r="13" spans="1:8" x14ac:dyDescent="0.15">
      <c r="A13" s="145"/>
      <c r="B13" s="150"/>
      <c r="C13" s="166"/>
      <c r="D13" s="167">
        <v>51145</v>
      </c>
      <c r="E13" s="168"/>
      <c r="F13" s="169">
        <v>57843</v>
      </c>
      <c r="G13" s="170"/>
      <c r="H13" s="156"/>
    </row>
    <row r="14" spans="1:8" x14ac:dyDescent="0.15">
      <c r="A14" s="157"/>
      <c r="B14" s="158"/>
      <c r="C14" s="159"/>
      <c r="D14" s="160">
        <v>31533</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3.08</v>
      </c>
      <c r="C19" s="171">
        <f>ROUND(VALUE(SUBSTITUTE(実質収支比率等に係る経年分析!G$48,"▲","-")),2)</f>
        <v>3.66</v>
      </c>
      <c r="D19" s="171">
        <f>ROUND(VALUE(SUBSTITUTE(実質収支比率等に係る経年分析!H$48,"▲","-")),2)</f>
        <v>4.45</v>
      </c>
      <c r="E19" s="171">
        <f>ROUND(VALUE(SUBSTITUTE(実質収支比率等に係る経年分析!I$48,"▲","-")),2)</f>
        <v>3.04</v>
      </c>
      <c r="F19" s="171">
        <f>ROUND(VALUE(SUBSTITUTE(実質収支比率等に係る経年分析!J$48,"▲","-")),2)</f>
        <v>5.46</v>
      </c>
    </row>
    <row r="20" spans="1:11" x14ac:dyDescent="0.15">
      <c r="A20" s="171" t="s">
        <v>55</v>
      </c>
      <c r="B20" s="171">
        <f>ROUND(VALUE(SUBSTITUTE(実質収支比率等に係る経年分析!F$47,"▲","-")),2)</f>
        <v>7.76</v>
      </c>
      <c r="C20" s="171">
        <f>ROUND(VALUE(SUBSTITUTE(実質収支比率等に係る経年分析!G$47,"▲","-")),2)</f>
        <v>7.95</v>
      </c>
      <c r="D20" s="171">
        <f>ROUND(VALUE(SUBSTITUTE(実質収支比率等に係る経年分析!H$47,"▲","-")),2)</f>
        <v>9.59</v>
      </c>
      <c r="E20" s="171">
        <f>ROUND(VALUE(SUBSTITUTE(実質収支比率等に係る経年分析!I$47,"▲","-")),2)</f>
        <v>11.03</v>
      </c>
      <c r="F20" s="171">
        <f>ROUND(VALUE(SUBSTITUTE(実質収支比率等に係る経年分析!J$47,"▲","-")),2)</f>
        <v>12.8</v>
      </c>
    </row>
    <row r="21" spans="1:11" x14ac:dyDescent="0.15">
      <c r="A21" s="171" t="s">
        <v>56</v>
      </c>
      <c r="B21" s="171">
        <f>IF(ISNUMBER(VALUE(SUBSTITUTE(実質収支比率等に係る経年分析!F$49,"▲","-"))),ROUND(VALUE(SUBSTITUTE(実質収支比率等に係る経年分析!F$49,"▲","-")),2),NA())</f>
        <v>-0.68</v>
      </c>
      <c r="C21" s="171">
        <f>IF(ISNUMBER(VALUE(SUBSTITUTE(実質収支比率等に係る経年分析!G$49,"▲","-"))),ROUND(VALUE(SUBSTITUTE(実質収支比率等に係る経年分析!G$49,"▲","-")),2),NA())</f>
        <v>0.91</v>
      </c>
      <c r="D21" s="171">
        <f>IF(ISNUMBER(VALUE(SUBSTITUTE(実質収支比率等に係る経年分析!H$49,"▲","-"))),ROUND(VALUE(SUBSTITUTE(実質収支比率等に係る経年分析!H$49,"▲","-")),2),NA())</f>
        <v>2.64</v>
      </c>
      <c r="E21" s="171">
        <f>IF(ISNUMBER(VALUE(SUBSTITUTE(実質収支比率等に係る経年分析!I$49,"▲","-"))),ROUND(VALUE(SUBSTITUTE(実質収支比率等に係る経年分析!I$49,"▲","-")),2),NA())</f>
        <v>0.84</v>
      </c>
      <c r="F21" s="171">
        <f>IF(ISNUMBER(VALUE(SUBSTITUTE(実質収支比率等に係る経年分析!J$49,"▲","-"))),ROUND(VALUE(SUBSTITUTE(実質収支比率等に係る経年分析!J$49,"▲","-")),2),NA())</f>
        <v>4.6399999999999997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栗東墓地公園特別会計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3.84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3.77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3.57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4.3600000000000003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5.38</v>
      </c>
    </row>
    <row r="35" spans="1:16" x14ac:dyDescent="0.15">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2660</v>
      </c>
      <c r="E42" s="173"/>
      <c r="F42" s="173"/>
      <c r="G42" s="173">
        <f>'実質公債費比率（分子）の構造'!L$52</f>
        <v>2646</v>
      </c>
      <c r="H42" s="173"/>
      <c r="I42" s="173"/>
      <c r="J42" s="173">
        <f>'実質公債費比率（分子）の構造'!M$52</f>
        <v>2689</v>
      </c>
      <c r="K42" s="173"/>
      <c r="L42" s="173"/>
      <c r="M42" s="173">
        <f>'実質公債費比率（分子）の構造'!N$52</f>
        <v>2536</v>
      </c>
      <c r="N42" s="173"/>
      <c r="O42" s="173"/>
      <c r="P42" s="173">
        <f>'実質公債費比率（分子）の構造'!O$52</f>
        <v>2197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113</v>
      </c>
      <c r="C44" s="173"/>
      <c r="D44" s="173"/>
      <c r="E44" s="173">
        <f>'実質公債費比率（分子）の構造'!L$50</f>
        <v>121</v>
      </c>
      <c r="F44" s="173"/>
      <c r="G44" s="173"/>
      <c r="H44" s="173">
        <f>'実質公債費比率（分子）の構造'!M$50</f>
        <v>124</v>
      </c>
      <c r="I44" s="173"/>
      <c r="J44" s="173"/>
      <c r="K44" s="173">
        <f>'実質公債費比率（分子）の構造'!N$50</f>
        <v>69</v>
      </c>
      <c r="L44" s="173"/>
      <c r="M44" s="173"/>
      <c r="N44" s="173">
        <f>'実質公債費比率（分子）の構造'!O$50</f>
        <v>72</v>
      </c>
      <c r="O44" s="173"/>
      <c r="P44" s="173"/>
    </row>
    <row r="45" spans="1:16" x14ac:dyDescent="0.15">
      <c r="A45" s="173" t="s">
        <v>66</v>
      </c>
      <c r="B45" s="173">
        <f>'実質公債費比率（分子）の構造'!K$49</f>
        <v>75</v>
      </c>
      <c r="C45" s="173"/>
      <c r="D45" s="173"/>
      <c r="E45" s="173">
        <f>'実質公債費比率（分子）の構造'!L$49</f>
        <v>77</v>
      </c>
      <c r="F45" s="173"/>
      <c r="G45" s="173"/>
      <c r="H45" s="173">
        <f>'実質公債費比率（分子）の構造'!M$49</f>
        <v>73</v>
      </c>
      <c r="I45" s="173"/>
      <c r="J45" s="173"/>
      <c r="K45" s="173">
        <f>'実質公債費比率（分子）の構造'!N$49</f>
        <v>72</v>
      </c>
      <c r="L45" s="173"/>
      <c r="M45" s="173"/>
      <c r="N45" s="173">
        <f>'実質公債費比率（分子）の構造'!O$49</f>
        <v>70</v>
      </c>
      <c r="O45" s="173"/>
      <c r="P45" s="173"/>
    </row>
    <row r="46" spans="1:16" x14ac:dyDescent="0.15">
      <c r="A46" s="173" t="s">
        <v>67</v>
      </c>
      <c r="B46" s="173">
        <f>'実質公債費比率（分子）の構造'!K$48</f>
        <v>305</v>
      </c>
      <c r="C46" s="173"/>
      <c r="D46" s="173"/>
      <c r="E46" s="173">
        <f>'実質公債費比率（分子）の構造'!L$48</f>
        <v>275</v>
      </c>
      <c r="F46" s="173"/>
      <c r="G46" s="173"/>
      <c r="H46" s="173">
        <f>'実質公債費比率（分子）の構造'!M$48</f>
        <v>248</v>
      </c>
      <c r="I46" s="173"/>
      <c r="J46" s="173"/>
      <c r="K46" s="173">
        <f>'実質公債費比率（分子）の構造'!N$48</f>
        <v>271</v>
      </c>
      <c r="L46" s="173"/>
      <c r="M46" s="173"/>
      <c r="N46" s="173">
        <f>'実質公債費比率（分子）の構造'!O$48</f>
        <v>213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4279</v>
      </c>
      <c r="C49" s="173"/>
      <c r="D49" s="173"/>
      <c r="E49" s="173">
        <f>'実質公債費比率（分子）の構造'!L$45</f>
        <v>3993</v>
      </c>
      <c r="F49" s="173"/>
      <c r="G49" s="173"/>
      <c r="H49" s="173">
        <f>'実質公債費比率（分子）の構造'!M$45</f>
        <v>3971</v>
      </c>
      <c r="I49" s="173"/>
      <c r="J49" s="173"/>
      <c r="K49" s="173">
        <f>'実質公債費比率（分子）の構造'!N$45</f>
        <v>3744</v>
      </c>
      <c r="L49" s="173"/>
      <c r="M49" s="173"/>
      <c r="N49" s="173">
        <f>'実質公債費比率（分子）の構造'!O$45</f>
        <v>3489</v>
      </c>
      <c r="O49" s="173"/>
      <c r="P49" s="173"/>
    </row>
    <row r="50" spans="1:16" x14ac:dyDescent="0.15">
      <c r="A50" s="173" t="s">
        <v>71</v>
      </c>
      <c r="B50" s="173" t="e">
        <f>NA()</f>
        <v>#N/A</v>
      </c>
      <c r="C50" s="173">
        <f>IF(ISNUMBER('実質公債費比率（分子）の構造'!K$53),'実質公債費比率（分子）の構造'!K$53,NA())</f>
        <v>2112</v>
      </c>
      <c r="D50" s="173" t="e">
        <f>NA()</f>
        <v>#N/A</v>
      </c>
      <c r="E50" s="173" t="e">
        <f>NA()</f>
        <v>#N/A</v>
      </c>
      <c r="F50" s="173">
        <f>IF(ISNUMBER('実質公債費比率（分子）の構造'!L$53),'実質公債費比率（分子）の構造'!L$53,NA())</f>
        <v>1820</v>
      </c>
      <c r="G50" s="173" t="e">
        <f>NA()</f>
        <v>#N/A</v>
      </c>
      <c r="H50" s="173" t="e">
        <f>NA()</f>
        <v>#N/A</v>
      </c>
      <c r="I50" s="173">
        <f>IF(ISNUMBER('実質公債費比率（分子）の構造'!M$53),'実質公債費比率（分子）の構造'!M$53,NA())</f>
        <v>1727</v>
      </c>
      <c r="J50" s="173" t="e">
        <f>NA()</f>
        <v>#N/A</v>
      </c>
      <c r="K50" s="173" t="e">
        <f>NA()</f>
        <v>#N/A</v>
      </c>
      <c r="L50" s="173">
        <f>IF(ISNUMBER('実質公債費比率（分子）の構造'!N$53),'実質公債費比率（分子）の構造'!N$53,NA())</f>
        <v>1620</v>
      </c>
      <c r="M50" s="173" t="e">
        <f>NA()</f>
        <v>#N/A</v>
      </c>
      <c r="N50" s="173" t="e">
        <f>NA()</f>
        <v>#N/A</v>
      </c>
      <c r="O50" s="173">
        <f>IF(ISNUMBER('実質公債費比率（分子）の構造'!O$53),'実質公債費比率（分子）の構造'!O$53,NA())</f>
        <v>1647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19494</v>
      </c>
      <c r="E56" s="172"/>
      <c r="F56" s="172"/>
      <c r="G56" s="172">
        <f>'将来負担比率（分子）の構造'!J$52</f>
        <v>18738</v>
      </c>
      <c r="H56" s="172"/>
      <c r="I56" s="172"/>
      <c r="J56" s="172">
        <f>'将来負担比率（分子）の構造'!K$52</f>
        <v>17809</v>
      </c>
      <c r="K56" s="172"/>
      <c r="L56" s="172"/>
      <c r="M56" s="172">
        <f>'将来負担比率（分子）の構造'!L$52</f>
        <v>17055</v>
      </c>
      <c r="N56" s="172"/>
      <c r="O56" s="172"/>
      <c r="P56" s="172">
        <f>'将来負担比率（分子）の構造'!M$52</f>
        <v>16612</v>
      </c>
    </row>
    <row r="57" spans="1:16" x14ac:dyDescent="0.15">
      <c r="A57" s="172" t="s">
        <v>42</v>
      </c>
      <c r="B57" s="172"/>
      <c r="C57" s="172"/>
      <c r="D57" s="172">
        <f>'将来負担比率（分子）の構造'!I$51</f>
        <v>8765</v>
      </c>
      <c r="E57" s="172"/>
      <c r="F57" s="172"/>
      <c r="G57" s="172">
        <f>'将来負担比率（分子）の構造'!J$51</f>
        <v>8162</v>
      </c>
      <c r="H57" s="172"/>
      <c r="I57" s="172"/>
      <c r="J57" s="172">
        <f>'将来負担比率（分子）の構造'!K$51</f>
        <v>7732</v>
      </c>
      <c r="K57" s="172"/>
      <c r="L57" s="172"/>
      <c r="M57" s="172">
        <f>'将来負担比率（分子）の構造'!L$51</f>
        <v>7350</v>
      </c>
      <c r="N57" s="172"/>
      <c r="O57" s="172"/>
      <c r="P57" s="172">
        <f>'将来負担比率（分子）の構造'!M$51</f>
        <v>7145</v>
      </c>
    </row>
    <row r="58" spans="1:16" x14ac:dyDescent="0.15">
      <c r="A58" s="172" t="s">
        <v>41</v>
      </c>
      <c r="B58" s="172"/>
      <c r="C58" s="172"/>
      <c r="D58" s="172">
        <f>'将来負担比率（分子）の構造'!I$50</f>
        <v>5427</v>
      </c>
      <c r="E58" s="172"/>
      <c r="F58" s="172"/>
      <c r="G58" s="172">
        <f>'将来負担比率（分子）の構造'!J$50</f>
        <v>4703</v>
      </c>
      <c r="H58" s="172"/>
      <c r="I58" s="172"/>
      <c r="J58" s="172">
        <f>'将来負担比率（分子）の構造'!K$50</f>
        <v>5072</v>
      </c>
      <c r="K58" s="172"/>
      <c r="L58" s="172"/>
      <c r="M58" s="172">
        <f>'将来負担比率（分子）の構造'!L$50</f>
        <v>5573</v>
      </c>
      <c r="N58" s="172"/>
      <c r="O58" s="172"/>
      <c r="P58" s="172">
        <f>'将来負担比率（分子）の構造'!M$50</f>
        <v>6430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932</v>
      </c>
      <c r="C62" s="172"/>
      <c r="D62" s="172"/>
      <c r="E62" s="172">
        <f>'将来負担比率（分子）の構造'!J$45</f>
        <v>134</v>
      </c>
      <c r="F62" s="172"/>
      <c r="G62" s="172"/>
      <c r="H62" s="172">
        <f>'将来負担比率（分子）の構造'!K$45</f>
        <v>2</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656</v>
      </c>
      <c r="C63" s="172"/>
      <c r="D63" s="172"/>
      <c r="E63" s="172">
        <f>'将来負担比率（分子）の構造'!J$44</f>
        <v>628</v>
      </c>
      <c r="F63" s="172"/>
      <c r="G63" s="172"/>
      <c r="H63" s="172">
        <f>'将来負担比率（分子）の構造'!K$44</f>
        <v>584</v>
      </c>
      <c r="I63" s="172"/>
      <c r="J63" s="172"/>
      <c r="K63" s="172">
        <f>'将来負担比率（分子）の構造'!L$44</f>
        <v>561</v>
      </c>
      <c r="L63" s="172"/>
      <c r="M63" s="172"/>
      <c r="N63" s="172">
        <f>'将来負担比率（分子）の構造'!M$44</f>
        <v>557</v>
      </c>
      <c r="O63" s="172"/>
      <c r="P63" s="172"/>
    </row>
    <row r="64" spans="1:16" x14ac:dyDescent="0.15">
      <c r="A64" s="172" t="s">
        <v>33</v>
      </c>
      <c r="B64" s="172">
        <f>'将来負担比率（分子）の構造'!I$43</f>
        <v>5173</v>
      </c>
      <c r="C64" s="172"/>
      <c r="D64" s="172"/>
      <c r="E64" s="172">
        <f>'将来負担比率（分子）の構造'!J$43</f>
        <v>4534</v>
      </c>
      <c r="F64" s="172"/>
      <c r="G64" s="172"/>
      <c r="H64" s="172">
        <f>'将来負担比率（分子）の構造'!K$43</f>
        <v>4200</v>
      </c>
      <c r="I64" s="172"/>
      <c r="J64" s="172"/>
      <c r="K64" s="172">
        <f>'将来負担比率（分子）の構造'!L$43</f>
        <v>3750</v>
      </c>
      <c r="L64" s="172"/>
      <c r="M64" s="172"/>
      <c r="N64" s="172">
        <f>'将来負担比率（分子）の構造'!M$43</f>
        <v>3220</v>
      </c>
      <c r="O64" s="172"/>
      <c r="P64" s="172"/>
    </row>
    <row r="65" spans="1:16" x14ac:dyDescent="0.15">
      <c r="A65" s="172" t="s">
        <v>32</v>
      </c>
      <c r="B65" s="172">
        <f>'将来負担比率（分子）の構造'!I$42</f>
        <v>1091</v>
      </c>
      <c r="C65" s="172"/>
      <c r="D65" s="172"/>
      <c r="E65" s="172">
        <f>'将来負担比率（分子）の構造'!J$42</f>
        <v>967</v>
      </c>
      <c r="F65" s="172"/>
      <c r="G65" s="172"/>
      <c r="H65" s="172">
        <f>'将来負担比率（分子）の構造'!K$42</f>
        <v>843</v>
      </c>
      <c r="I65" s="172"/>
      <c r="J65" s="172"/>
      <c r="K65" s="172">
        <f>'将来負担比率（分子）の構造'!L$42</f>
        <v>719</v>
      </c>
      <c r="L65" s="172"/>
      <c r="M65" s="172"/>
      <c r="N65" s="172">
        <f>'将来負担比率（分子）の構造'!M$42</f>
        <v>610</v>
      </c>
      <c r="O65" s="172"/>
      <c r="P65" s="172"/>
    </row>
    <row r="66" spans="1:16" x14ac:dyDescent="0.15">
      <c r="A66" s="172" t="s">
        <v>31</v>
      </c>
      <c r="B66" s="172">
        <f>'将来負担比率（分子）の構造'!I$41</f>
        <v>45663</v>
      </c>
      <c r="C66" s="172"/>
      <c r="D66" s="172"/>
      <c r="E66" s="172">
        <f>'将来負担比率（分子）の構造'!J$41</f>
        <v>44013</v>
      </c>
      <c r="F66" s="172"/>
      <c r="G66" s="172"/>
      <c r="H66" s="172">
        <f>'将来負担比率（分子）の構造'!K$41</f>
        <v>41776</v>
      </c>
      <c r="I66" s="172"/>
      <c r="J66" s="172"/>
      <c r="K66" s="172">
        <f>'将来負担比率（分子）の構造'!L$41</f>
        <v>39997</v>
      </c>
      <c r="L66" s="172"/>
      <c r="M66" s="172"/>
      <c r="N66" s="172">
        <f>'将来負担比率（分子）の構造'!M$41</f>
        <v>38770</v>
      </c>
      <c r="O66" s="172"/>
      <c r="P66" s="172"/>
    </row>
    <row r="67" spans="1:16" x14ac:dyDescent="0.15">
      <c r="A67" s="172" t="s">
        <v>75</v>
      </c>
      <c r="B67" s="172" t="e">
        <f>NA()</f>
        <v>#N/A</v>
      </c>
      <c r="C67" s="172">
        <f>IF(ISNUMBER('将来負担比率（分子）の構造'!I$53), IF('将来負担比率（分子）の構造'!I$53 &lt; 0, 0, '将来負担比率（分子）の構造'!I$53), NA())</f>
        <v>19831</v>
      </c>
      <c r="D67" s="172" t="e">
        <f>NA()</f>
        <v>#N/A</v>
      </c>
      <c r="E67" s="172" t="e">
        <f>NA()</f>
        <v>#N/A</v>
      </c>
      <c r="F67" s="172">
        <f>IF(ISNUMBER('将来負担比率（分子）の構造'!J$53), IF('将来負担比率（分子）の構造'!J$53 &lt; 0, 0, '将来負担比率（分子）の構造'!J$53), NA())</f>
        <v>18673</v>
      </c>
      <c r="G67" s="172" t="e">
        <f>NA()</f>
        <v>#N/A</v>
      </c>
      <c r="H67" s="172" t="e">
        <f>NA()</f>
        <v>#N/A</v>
      </c>
      <c r="I67" s="172">
        <f>IF(ISNUMBER('将来負担比率（分子）の構造'!K$53), IF('将来負担比率（分子）の構造'!K$53 &lt; 0, 0, '将来負担比率（分子）の構造'!K$53), NA())</f>
        <v>16792</v>
      </c>
      <c r="J67" s="172" t="e">
        <f>NA()</f>
        <v>#N/A</v>
      </c>
      <c r="K67" s="172" t="e">
        <f>NA()</f>
        <v>#N/A</v>
      </c>
      <c r="L67" s="172">
        <f>IF(ISNUMBER('将来負担比率（分子）の構造'!L$53), IF('将来負担比率（分子）の構造'!L$53 &lt; 0, 0, '将来負担比率（分子）の構造'!L$53), NA())</f>
        <v>15049</v>
      </c>
      <c r="M67" s="172" t="e">
        <f>NA()</f>
        <v>#N/A</v>
      </c>
      <c r="N67" s="172" t="e">
        <f>NA()</f>
        <v>#N/A</v>
      </c>
      <c r="O67" s="172">
        <f>IF(ISNUMBER('将来負担比率（分子）の構造'!M$53), IF('将来負担比率（分子）の構造'!M$53 &lt; 0, 0, '将来負担比率（分子）の構造'!M$53), NA())</f>
        <v>12971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1371</v>
      </c>
      <c r="C72" s="176">
        <f>基金残高に係る経年分析!G55</f>
        <v>1673</v>
      </c>
      <c r="D72" s="176">
        <f>基金残高に係る経年分析!H55</f>
        <v>2007</v>
      </c>
    </row>
    <row r="73" spans="1:16" x14ac:dyDescent="0.15">
      <c r="A73" s="175" t="s">
        <v>78</v>
      </c>
      <c r="B73" s="176">
        <f>基金残高に係る経年分析!F56</f>
        <v>2374</v>
      </c>
      <c r="C73" s="176">
        <f>基金残高に係る経年分析!G56</f>
        <v>2865</v>
      </c>
      <c r="D73" s="176">
        <f>基金残高に係る経年分析!H56</f>
        <v>3354</v>
      </c>
    </row>
    <row r="74" spans="1:16" x14ac:dyDescent="0.15">
      <c r="A74" s="175" t="s">
        <v>79</v>
      </c>
      <c r="B74" s="176">
        <f>基金残高に係る経年分析!F57</f>
        <v>890</v>
      </c>
      <c r="C74" s="176">
        <f>基金残高に係る経年分析!G57</f>
        <v>630</v>
      </c>
      <c r="D74" s="176">
        <f>基金残高に係る経年分析!H57</f>
        <v>663</v>
      </c>
    </row>
  </sheetData>
  <sheetProtection algorithmName="SHA-512" hashValue="QWugHyScFG459Ue07ojJjKQtBzX7iO9fp1MLhXxWnnCbSldUVdeyPF2n+TB0DSIBgYAfu/gLzcXiUWQDQuSF2g==" saltValue="p8wWwGx5Sq2JXceZ+FYo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517</v>
      </c>
      <c r="DI1" s="782"/>
      <c r="DJ1" s="782"/>
      <c r="DK1" s="782"/>
      <c r="DL1" s="782"/>
      <c r="DM1" s="782"/>
      <c r="DN1" s="783"/>
      <c r="DO1" s="212"/>
      <c r="DP1" s="781" t="s">
        <v>518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520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1" t="s">
        <v>223</v>
      </c>
      <c r="C5" s="732"/>
      <c r="D5" s="732"/>
      <c r="E5" s="732"/>
      <c r="F5" s="732"/>
      <c r="G5" s="732"/>
      <c r="H5" s="732"/>
      <c r="I5" s="732"/>
      <c r="J5" s="732"/>
      <c r="K5" s="732"/>
      <c r="L5" s="732"/>
      <c r="M5" s="732"/>
      <c r="N5" s="732"/>
      <c r="O5" s="732"/>
      <c r="P5" s="732"/>
      <c r="Q5" s="733"/>
      <c r="R5" s="717">
        <v>13522607</v>
      </c>
      <c r="S5" s="718"/>
      <c r="T5" s="718"/>
      <c r="U5" s="718"/>
      <c r="V5" s="718"/>
      <c r="W5" s="718"/>
      <c r="X5" s="718"/>
      <c r="Y5" s="761"/>
      <c r="Z5" s="779">
        <v>45.7</v>
      </c>
      <c r="AA5" s="779"/>
      <c r="AB5" s="779"/>
      <c r="AC5" s="779"/>
      <c r="AD5" s="780">
        <v>12843975</v>
      </c>
      <c r="AE5" s="780"/>
      <c r="AF5" s="780"/>
      <c r="AG5" s="780"/>
      <c r="AH5" s="780"/>
      <c r="AI5" s="780"/>
      <c r="AJ5" s="780"/>
      <c r="AK5" s="780"/>
      <c r="AL5" s="762">
        <v>80.599999999999994</v>
      </c>
      <c r="AM5" s="736"/>
      <c r="AN5" s="736"/>
      <c r="AO5" s="763"/>
      <c r="AP5" s="731" t="s">
        <v>224</v>
      </c>
      <c r="AQ5" s="732"/>
      <c r="AR5" s="732"/>
      <c r="AS5" s="732"/>
      <c r="AT5" s="732"/>
      <c r="AU5" s="732"/>
      <c r="AV5" s="732"/>
      <c r="AW5" s="732"/>
      <c r="AX5" s="732"/>
      <c r="AY5" s="732"/>
      <c r="AZ5" s="732"/>
      <c r="BA5" s="732"/>
      <c r="BB5" s="732"/>
      <c r="BC5" s="732"/>
      <c r="BD5" s="732"/>
      <c r="BE5" s="732"/>
      <c r="BF5" s="733"/>
      <c r="BG5" s="664">
        <v>12843975</v>
      </c>
      <c r="BH5" s="665"/>
      <c r="BI5" s="665"/>
      <c r="BJ5" s="665"/>
      <c r="BK5" s="665"/>
      <c r="BL5" s="665"/>
      <c r="BM5" s="665"/>
      <c r="BN5" s="666"/>
      <c r="BO5" s="691">
        <v>95</v>
      </c>
      <c r="BP5" s="691"/>
      <c r="BQ5" s="691"/>
      <c r="BR5" s="691"/>
      <c r="BS5" s="692">
        <v>245895</v>
      </c>
      <c r="BT5" s="692"/>
      <c r="BU5" s="692"/>
      <c r="BV5" s="692"/>
      <c r="BW5" s="692"/>
      <c r="BX5" s="692"/>
      <c r="BY5" s="692"/>
      <c r="BZ5" s="692"/>
      <c r="CA5" s="692"/>
      <c r="CB5" s="759"/>
      <c r="CD5" s="766" t="s">
        <v>220</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218</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1" t="s">
        <v>521</v>
      </c>
      <c r="C6" s="662"/>
      <c r="D6" s="662"/>
      <c r="E6" s="662"/>
      <c r="F6" s="662"/>
      <c r="G6" s="662"/>
      <c r="H6" s="662"/>
      <c r="I6" s="662"/>
      <c r="J6" s="662"/>
      <c r="K6" s="662"/>
      <c r="L6" s="662"/>
      <c r="M6" s="662"/>
      <c r="N6" s="662"/>
      <c r="O6" s="662"/>
      <c r="P6" s="662"/>
      <c r="Q6" s="663"/>
      <c r="R6" s="664">
        <v>175866</v>
      </c>
      <c r="S6" s="665"/>
      <c r="T6" s="665"/>
      <c r="U6" s="665"/>
      <c r="V6" s="665"/>
      <c r="W6" s="665"/>
      <c r="X6" s="665"/>
      <c r="Y6" s="666"/>
      <c r="Z6" s="691">
        <v>0.6</v>
      </c>
      <c r="AA6" s="691"/>
      <c r="AB6" s="691"/>
      <c r="AC6" s="691"/>
      <c r="AD6" s="692">
        <v>175866</v>
      </c>
      <c r="AE6" s="692"/>
      <c r="AF6" s="692"/>
      <c r="AG6" s="692"/>
      <c r="AH6" s="692"/>
      <c r="AI6" s="692"/>
      <c r="AJ6" s="692"/>
      <c r="AK6" s="692"/>
      <c r="AL6" s="667">
        <v>1.1000000000000001</v>
      </c>
      <c r="AM6" s="668"/>
      <c r="AN6" s="668"/>
      <c r="AO6" s="693"/>
      <c r="AP6" s="661" t="s">
        <v>522</v>
      </c>
      <c r="AQ6" s="662"/>
      <c r="AR6" s="662"/>
      <c r="AS6" s="662"/>
      <c r="AT6" s="662"/>
      <c r="AU6" s="662"/>
      <c r="AV6" s="662"/>
      <c r="AW6" s="662"/>
      <c r="AX6" s="662"/>
      <c r="AY6" s="662"/>
      <c r="AZ6" s="662"/>
      <c r="BA6" s="662"/>
      <c r="BB6" s="662"/>
      <c r="BC6" s="662"/>
      <c r="BD6" s="662"/>
      <c r="BE6" s="662"/>
      <c r="BF6" s="663"/>
      <c r="BG6" s="664">
        <v>12843975</v>
      </c>
      <c r="BH6" s="665"/>
      <c r="BI6" s="665"/>
      <c r="BJ6" s="665"/>
      <c r="BK6" s="665"/>
      <c r="BL6" s="665"/>
      <c r="BM6" s="665"/>
      <c r="BN6" s="666"/>
      <c r="BO6" s="691">
        <v>95</v>
      </c>
      <c r="BP6" s="691"/>
      <c r="BQ6" s="691"/>
      <c r="BR6" s="691"/>
      <c r="BS6" s="692">
        <v>245895</v>
      </c>
      <c r="BT6" s="692"/>
      <c r="BU6" s="692"/>
      <c r="BV6" s="692"/>
      <c r="BW6" s="692"/>
      <c r="BX6" s="692"/>
      <c r="BY6" s="692"/>
      <c r="BZ6" s="692"/>
      <c r="CA6" s="692"/>
      <c r="CB6" s="759"/>
      <c r="CD6" s="720" t="s">
        <v>228</v>
      </c>
      <c r="CE6" s="721"/>
      <c r="CF6" s="721"/>
      <c r="CG6" s="721"/>
      <c r="CH6" s="721"/>
      <c r="CI6" s="721"/>
      <c r="CJ6" s="721"/>
      <c r="CK6" s="721"/>
      <c r="CL6" s="721"/>
      <c r="CM6" s="721"/>
      <c r="CN6" s="721"/>
      <c r="CO6" s="721"/>
      <c r="CP6" s="721"/>
      <c r="CQ6" s="722"/>
      <c r="CR6" s="664">
        <v>142158</v>
      </c>
      <c r="CS6" s="665"/>
      <c r="CT6" s="665"/>
      <c r="CU6" s="665"/>
      <c r="CV6" s="665"/>
      <c r="CW6" s="665"/>
      <c r="CX6" s="665"/>
      <c r="CY6" s="666"/>
      <c r="CZ6" s="762">
        <v>0.5</v>
      </c>
      <c r="DA6" s="736"/>
      <c r="DB6" s="736"/>
      <c r="DC6" s="765"/>
      <c r="DD6" s="670" t="s">
        <v>523</v>
      </c>
      <c r="DE6" s="665"/>
      <c r="DF6" s="665"/>
      <c r="DG6" s="665"/>
      <c r="DH6" s="665"/>
      <c r="DI6" s="665"/>
      <c r="DJ6" s="665"/>
      <c r="DK6" s="665"/>
      <c r="DL6" s="665"/>
      <c r="DM6" s="665"/>
      <c r="DN6" s="665"/>
      <c r="DO6" s="665"/>
      <c r="DP6" s="666"/>
      <c r="DQ6" s="670">
        <v>142157</v>
      </c>
      <c r="DR6" s="665"/>
      <c r="DS6" s="665"/>
      <c r="DT6" s="665"/>
      <c r="DU6" s="665"/>
      <c r="DV6" s="665"/>
      <c r="DW6" s="665"/>
      <c r="DX6" s="665"/>
      <c r="DY6" s="665"/>
      <c r="DZ6" s="665"/>
      <c r="EA6" s="665"/>
      <c r="EB6" s="665"/>
      <c r="EC6" s="705"/>
    </row>
    <row r="7" spans="2:143" ht="11.25" customHeight="1" x14ac:dyDescent="0.15">
      <c r="B7" s="661" t="s">
        <v>229</v>
      </c>
      <c r="C7" s="662"/>
      <c r="D7" s="662"/>
      <c r="E7" s="662"/>
      <c r="F7" s="662"/>
      <c r="G7" s="662"/>
      <c r="H7" s="662"/>
      <c r="I7" s="662"/>
      <c r="J7" s="662"/>
      <c r="K7" s="662"/>
      <c r="L7" s="662"/>
      <c r="M7" s="662"/>
      <c r="N7" s="662"/>
      <c r="O7" s="662"/>
      <c r="P7" s="662"/>
      <c r="Q7" s="663"/>
      <c r="R7" s="664">
        <v>10627</v>
      </c>
      <c r="S7" s="665"/>
      <c r="T7" s="665"/>
      <c r="U7" s="665"/>
      <c r="V7" s="665"/>
      <c r="W7" s="665"/>
      <c r="X7" s="665"/>
      <c r="Y7" s="666"/>
      <c r="Z7" s="691">
        <v>0</v>
      </c>
      <c r="AA7" s="691"/>
      <c r="AB7" s="691"/>
      <c r="AC7" s="691"/>
      <c r="AD7" s="692">
        <v>10627</v>
      </c>
      <c r="AE7" s="692"/>
      <c r="AF7" s="692"/>
      <c r="AG7" s="692"/>
      <c r="AH7" s="692"/>
      <c r="AI7" s="692"/>
      <c r="AJ7" s="692"/>
      <c r="AK7" s="692"/>
      <c r="AL7" s="667">
        <v>0.1</v>
      </c>
      <c r="AM7" s="668"/>
      <c r="AN7" s="668"/>
      <c r="AO7" s="693"/>
      <c r="AP7" s="661" t="s">
        <v>524</v>
      </c>
      <c r="AQ7" s="662"/>
      <c r="AR7" s="662"/>
      <c r="AS7" s="662"/>
      <c r="AT7" s="662"/>
      <c r="AU7" s="662"/>
      <c r="AV7" s="662"/>
      <c r="AW7" s="662"/>
      <c r="AX7" s="662"/>
      <c r="AY7" s="662"/>
      <c r="AZ7" s="662"/>
      <c r="BA7" s="662"/>
      <c r="BB7" s="662"/>
      <c r="BC7" s="662"/>
      <c r="BD7" s="662"/>
      <c r="BE7" s="662"/>
      <c r="BF7" s="663"/>
      <c r="BG7" s="664">
        <v>5700458</v>
      </c>
      <c r="BH7" s="665"/>
      <c r="BI7" s="665"/>
      <c r="BJ7" s="665"/>
      <c r="BK7" s="665"/>
      <c r="BL7" s="665"/>
      <c r="BM7" s="665"/>
      <c r="BN7" s="666"/>
      <c r="BO7" s="691">
        <v>42.2</v>
      </c>
      <c r="BP7" s="691"/>
      <c r="BQ7" s="691"/>
      <c r="BR7" s="691"/>
      <c r="BS7" s="692">
        <v>245895</v>
      </c>
      <c r="BT7" s="692"/>
      <c r="BU7" s="692"/>
      <c r="BV7" s="692"/>
      <c r="BW7" s="692"/>
      <c r="BX7" s="692"/>
      <c r="BY7" s="692"/>
      <c r="BZ7" s="692"/>
      <c r="CA7" s="692"/>
      <c r="CB7" s="759"/>
      <c r="CD7" s="706" t="s">
        <v>230</v>
      </c>
      <c r="CE7" s="703"/>
      <c r="CF7" s="703"/>
      <c r="CG7" s="703"/>
      <c r="CH7" s="703"/>
      <c r="CI7" s="703"/>
      <c r="CJ7" s="703"/>
      <c r="CK7" s="703"/>
      <c r="CL7" s="703"/>
      <c r="CM7" s="703"/>
      <c r="CN7" s="703"/>
      <c r="CO7" s="703"/>
      <c r="CP7" s="703"/>
      <c r="CQ7" s="704"/>
      <c r="CR7" s="664">
        <v>3083267</v>
      </c>
      <c r="CS7" s="665"/>
      <c r="CT7" s="665"/>
      <c r="CU7" s="665"/>
      <c r="CV7" s="665"/>
      <c r="CW7" s="665"/>
      <c r="CX7" s="665"/>
      <c r="CY7" s="666"/>
      <c r="CZ7" s="691">
        <v>10.8</v>
      </c>
      <c r="DA7" s="691"/>
      <c r="DB7" s="691"/>
      <c r="DC7" s="691"/>
      <c r="DD7" s="670">
        <v>38347</v>
      </c>
      <c r="DE7" s="665"/>
      <c r="DF7" s="665"/>
      <c r="DG7" s="665"/>
      <c r="DH7" s="665"/>
      <c r="DI7" s="665"/>
      <c r="DJ7" s="665"/>
      <c r="DK7" s="665"/>
      <c r="DL7" s="665"/>
      <c r="DM7" s="665"/>
      <c r="DN7" s="665"/>
      <c r="DO7" s="665"/>
      <c r="DP7" s="666"/>
      <c r="DQ7" s="670">
        <v>2628967</v>
      </c>
      <c r="DR7" s="665"/>
      <c r="DS7" s="665"/>
      <c r="DT7" s="665"/>
      <c r="DU7" s="665"/>
      <c r="DV7" s="665"/>
      <c r="DW7" s="665"/>
      <c r="DX7" s="665"/>
      <c r="DY7" s="665"/>
      <c r="DZ7" s="665"/>
      <c r="EA7" s="665"/>
      <c r="EB7" s="665"/>
      <c r="EC7" s="705"/>
    </row>
    <row r="8" spans="2:143" ht="11.25" customHeight="1" x14ac:dyDescent="0.15">
      <c r="B8" s="661" t="s">
        <v>231</v>
      </c>
      <c r="C8" s="662"/>
      <c r="D8" s="662"/>
      <c r="E8" s="662"/>
      <c r="F8" s="662"/>
      <c r="G8" s="662"/>
      <c r="H8" s="662"/>
      <c r="I8" s="662"/>
      <c r="J8" s="662"/>
      <c r="K8" s="662"/>
      <c r="L8" s="662"/>
      <c r="M8" s="662"/>
      <c r="N8" s="662"/>
      <c r="O8" s="662"/>
      <c r="P8" s="662"/>
      <c r="Q8" s="663"/>
      <c r="R8" s="664">
        <v>71502</v>
      </c>
      <c r="S8" s="665"/>
      <c r="T8" s="665"/>
      <c r="U8" s="665"/>
      <c r="V8" s="665"/>
      <c r="W8" s="665"/>
      <c r="X8" s="665"/>
      <c r="Y8" s="666"/>
      <c r="Z8" s="691">
        <v>0.2</v>
      </c>
      <c r="AA8" s="691"/>
      <c r="AB8" s="691"/>
      <c r="AC8" s="691"/>
      <c r="AD8" s="692">
        <v>71502</v>
      </c>
      <c r="AE8" s="692"/>
      <c r="AF8" s="692"/>
      <c r="AG8" s="692"/>
      <c r="AH8" s="692"/>
      <c r="AI8" s="692"/>
      <c r="AJ8" s="692"/>
      <c r="AK8" s="692"/>
      <c r="AL8" s="667">
        <v>0.4</v>
      </c>
      <c r="AM8" s="668"/>
      <c r="AN8" s="668"/>
      <c r="AO8" s="693"/>
      <c r="AP8" s="661" t="s">
        <v>525</v>
      </c>
      <c r="AQ8" s="662"/>
      <c r="AR8" s="662"/>
      <c r="AS8" s="662"/>
      <c r="AT8" s="662"/>
      <c r="AU8" s="662"/>
      <c r="AV8" s="662"/>
      <c r="AW8" s="662"/>
      <c r="AX8" s="662"/>
      <c r="AY8" s="662"/>
      <c r="AZ8" s="662"/>
      <c r="BA8" s="662"/>
      <c r="BB8" s="662"/>
      <c r="BC8" s="662"/>
      <c r="BD8" s="662"/>
      <c r="BE8" s="662"/>
      <c r="BF8" s="663"/>
      <c r="BG8" s="664">
        <v>128596</v>
      </c>
      <c r="BH8" s="665"/>
      <c r="BI8" s="665"/>
      <c r="BJ8" s="665"/>
      <c r="BK8" s="665"/>
      <c r="BL8" s="665"/>
      <c r="BM8" s="665"/>
      <c r="BN8" s="666"/>
      <c r="BO8" s="691">
        <v>1</v>
      </c>
      <c r="BP8" s="691"/>
      <c r="BQ8" s="691"/>
      <c r="BR8" s="691"/>
      <c r="BS8" s="692" t="s">
        <v>526</v>
      </c>
      <c r="BT8" s="692"/>
      <c r="BU8" s="692"/>
      <c r="BV8" s="692"/>
      <c r="BW8" s="692"/>
      <c r="BX8" s="692"/>
      <c r="BY8" s="692"/>
      <c r="BZ8" s="692"/>
      <c r="CA8" s="692"/>
      <c r="CB8" s="759"/>
      <c r="CD8" s="706" t="s">
        <v>232</v>
      </c>
      <c r="CE8" s="703"/>
      <c r="CF8" s="703"/>
      <c r="CG8" s="703"/>
      <c r="CH8" s="703"/>
      <c r="CI8" s="703"/>
      <c r="CJ8" s="703"/>
      <c r="CK8" s="703"/>
      <c r="CL8" s="703"/>
      <c r="CM8" s="703"/>
      <c r="CN8" s="703"/>
      <c r="CO8" s="703"/>
      <c r="CP8" s="703"/>
      <c r="CQ8" s="704"/>
      <c r="CR8" s="664">
        <v>11769311</v>
      </c>
      <c r="CS8" s="665"/>
      <c r="CT8" s="665"/>
      <c r="CU8" s="665"/>
      <c r="CV8" s="665"/>
      <c r="CW8" s="665"/>
      <c r="CX8" s="665"/>
      <c r="CY8" s="666"/>
      <c r="CZ8" s="691">
        <v>41.1</v>
      </c>
      <c r="DA8" s="691"/>
      <c r="DB8" s="691"/>
      <c r="DC8" s="691"/>
      <c r="DD8" s="670">
        <v>279625</v>
      </c>
      <c r="DE8" s="665"/>
      <c r="DF8" s="665"/>
      <c r="DG8" s="665"/>
      <c r="DH8" s="665"/>
      <c r="DI8" s="665"/>
      <c r="DJ8" s="665"/>
      <c r="DK8" s="665"/>
      <c r="DL8" s="665"/>
      <c r="DM8" s="665"/>
      <c r="DN8" s="665"/>
      <c r="DO8" s="665"/>
      <c r="DP8" s="666"/>
      <c r="DQ8" s="670">
        <v>4928587</v>
      </c>
      <c r="DR8" s="665"/>
      <c r="DS8" s="665"/>
      <c r="DT8" s="665"/>
      <c r="DU8" s="665"/>
      <c r="DV8" s="665"/>
      <c r="DW8" s="665"/>
      <c r="DX8" s="665"/>
      <c r="DY8" s="665"/>
      <c r="DZ8" s="665"/>
      <c r="EA8" s="665"/>
      <c r="EB8" s="665"/>
      <c r="EC8" s="705"/>
    </row>
    <row r="9" spans="2:143" ht="11.25" customHeight="1" x14ac:dyDescent="0.15">
      <c r="B9" s="661" t="s">
        <v>233</v>
      </c>
      <c r="C9" s="662"/>
      <c r="D9" s="662"/>
      <c r="E9" s="662"/>
      <c r="F9" s="662"/>
      <c r="G9" s="662"/>
      <c r="H9" s="662"/>
      <c r="I9" s="662"/>
      <c r="J9" s="662"/>
      <c r="K9" s="662"/>
      <c r="L9" s="662"/>
      <c r="M9" s="662"/>
      <c r="N9" s="662"/>
      <c r="O9" s="662"/>
      <c r="P9" s="662"/>
      <c r="Q9" s="663"/>
      <c r="R9" s="664">
        <v>85494</v>
      </c>
      <c r="S9" s="665"/>
      <c r="T9" s="665"/>
      <c r="U9" s="665"/>
      <c r="V9" s="665"/>
      <c r="W9" s="665"/>
      <c r="X9" s="665"/>
      <c r="Y9" s="666"/>
      <c r="Z9" s="691">
        <v>0.3</v>
      </c>
      <c r="AA9" s="691"/>
      <c r="AB9" s="691"/>
      <c r="AC9" s="691"/>
      <c r="AD9" s="692">
        <v>85494</v>
      </c>
      <c r="AE9" s="692"/>
      <c r="AF9" s="692"/>
      <c r="AG9" s="692"/>
      <c r="AH9" s="692"/>
      <c r="AI9" s="692"/>
      <c r="AJ9" s="692"/>
      <c r="AK9" s="692"/>
      <c r="AL9" s="667">
        <v>0.5</v>
      </c>
      <c r="AM9" s="668"/>
      <c r="AN9" s="668"/>
      <c r="AO9" s="693"/>
      <c r="AP9" s="661" t="s">
        <v>527</v>
      </c>
      <c r="AQ9" s="662"/>
      <c r="AR9" s="662"/>
      <c r="AS9" s="662"/>
      <c r="AT9" s="662"/>
      <c r="AU9" s="662"/>
      <c r="AV9" s="662"/>
      <c r="AW9" s="662"/>
      <c r="AX9" s="662"/>
      <c r="AY9" s="662"/>
      <c r="AZ9" s="662"/>
      <c r="BA9" s="662"/>
      <c r="BB9" s="662"/>
      <c r="BC9" s="662"/>
      <c r="BD9" s="662"/>
      <c r="BE9" s="662"/>
      <c r="BF9" s="663"/>
      <c r="BG9" s="664">
        <v>4332510</v>
      </c>
      <c r="BH9" s="665"/>
      <c r="BI9" s="665"/>
      <c r="BJ9" s="665"/>
      <c r="BK9" s="665"/>
      <c r="BL9" s="665"/>
      <c r="BM9" s="665"/>
      <c r="BN9" s="666"/>
      <c r="BO9" s="691">
        <v>32</v>
      </c>
      <c r="BP9" s="691"/>
      <c r="BQ9" s="691"/>
      <c r="BR9" s="691"/>
      <c r="BS9" s="692" t="s">
        <v>526</v>
      </c>
      <c r="BT9" s="692"/>
      <c r="BU9" s="692"/>
      <c r="BV9" s="692"/>
      <c r="BW9" s="692"/>
      <c r="BX9" s="692"/>
      <c r="BY9" s="692"/>
      <c r="BZ9" s="692"/>
      <c r="CA9" s="692"/>
      <c r="CB9" s="759"/>
      <c r="CD9" s="706" t="s">
        <v>234</v>
      </c>
      <c r="CE9" s="703"/>
      <c r="CF9" s="703"/>
      <c r="CG9" s="703"/>
      <c r="CH9" s="703"/>
      <c r="CI9" s="703"/>
      <c r="CJ9" s="703"/>
      <c r="CK9" s="703"/>
      <c r="CL9" s="703"/>
      <c r="CM9" s="703"/>
      <c r="CN9" s="703"/>
      <c r="CO9" s="703"/>
      <c r="CP9" s="703"/>
      <c r="CQ9" s="704"/>
      <c r="CR9" s="664">
        <v>2503456</v>
      </c>
      <c r="CS9" s="665"/>
      <c r="CT9" s="665"/>
      <c r="CU9" s="665"/>
      <c r="CV9" s="665"/>
      <c r="CW9" s="665"/>
      <c r="CX9" s="665"/>
      <c r="CY9" s="666"/>
      <c r="CZ9" s="691">
        <v>8.6999999999999993</v>
      </c>
      <c r="DA9" s="691"/>
      <c r="DB9" s="691"/>
      <c r="DC9" s="691"/>
      <c r="DD9" s="670">
        <v>225040</v>
      </c>
      <c r="DE9" s="665"/>
      <c r="DF9" s="665"/>
      <c r="DG9" s="665"/>
      <c r="DH9" s="665"/>
      <c r="DI9" s="665"/>
      <c r="DJ9" s="665"/>
      <c r="DK9" s="665"/>
      <c r="DL9" s="665"/>
      <c r="DM9" s="665"/>
      <c r="DN9" s="665"/>
      <c r="DO9" s="665"/>
      <c r="DP9" s="666"/>
      <c r="DQ9" s="670">
        <v>1496621</v>
      </c>
      <c r="DR9" s="665"/>
      <c r="DS9" s="665"/>
      <c r="DT9" s="665"/>
      <c r="DU9" s="665"/>
      <c r="DV9" s="665"/>
      <c r="DW9" s="665"/>
      <c r="DX9" s="665"/>
      <c r="DY9" s="665"/>
      <c r="DZ9" s="665"/>
      <c r="EA9" s="665"/>
      <c r="EB9" s="665"/>
      <c r="EC9" s="705"/>
    </row>
    <row r="10" spans="2:143" ht="11.25" customHeight="1" x14ac:dyDescent="0.15">
      <c r="B10" s="661" t="s">
        <v>528</v>
      </c>
      <c r="C10" s="662"/>
      <c r="D10" s="662"/>
      <c r="E10" s="662"/>
      <c r="F10" s="662"/>
      <c r="G10" s="662"/>
      <c r="H10" s="662"/>
      <c r="I10" s="662"/>
      <c r="J10" s="662"/>
      <c r="K10" s="662"/>
      <c r="L10" s="662"/>
      <c r="M10" s="662"/>
      <c r="N10" s="662"/>
      <c r="O10" s="662"/>
      <c r="P10" s="662"/>
      <c r="Q10" s="663"/>
      <c r="R10" s="664" t="s">
        <v>529</v>
      </c>
      <c r="S10" s="665"/>
      <c r="T10" s="665"/>
      <c r="U10" s="665"/>
      <c r="V10" s="665"/>
      <c r="W10" s="665"/>
      <c r="X10" s="665"/>
      <c r="Y10" s="666"/>
      <c r="Z10" s="691" t="s">
        <v>526</v>
      </c>
      <c r="AA10" s="691"/>
      <c r="AB10" s="691"/>
      <c r="AC10" s="691"/>
      <c r="AD10" s="692" t="s">
        <v>523</v>
      </c>
      <c r="AE10" s="692"/>
      <c r="AF10" s="692"/>
      <c r="AG10" s="692"/>
      <c r="AH10" s="692"/>
      <c r="AI10" s="692"/>
      <c r="AJ10" s="692"/>
      <c r="AK10" s="692"/>
      <c r="AL10" s="667" t="s">
        <v>523</v>
      </c>
      <c r="AM10" s="668"/>
      <c r="AN10" s="668"/>
      <c r="AO10" s="693"/>
      <c r="AP10" s="661" t="s">
        <v>530</v>
      </c>
      <c r="AQ10" s="662"/>
      <c r="AR10" s="662"/>
      <c r="AS10" s="662"/>
      <c r="AT10" s="662"/>
      <c r="AU10" s="662"/>
      <c r="AV10" s="662"/>
      <c r="AW10" s="662"/>
      <c r="AX10" s="662"/>
      <c r="AY10" s="662"/>
      <c r="AZ10" s="662"/>
      <c r="BA10" s="662"/>
      <c r="BB10" s="662"/>
      <c r="BC10" s="662"/>
      <c r="BD10" s="662"/>
      <c r="BE10" s="662"/>
      <c r="BF10" s="663"/>
      <c r="BG10" s="664">
        <v>293714</v>
      </c>
      <c r="BH10" s="665"/>
      <c r="BI10" s="665"/>
      <c r="BJ10" s="665"/>
      <c r="BK10" s="665"/>
      <c r="BL10" s="665"/>
      <c r="BM10" s="665"/>
      <c r="BN10" s="666"/>
      <c r="BO10" s="691">
        <v>2.2000000000000002</v>
      </c>
      <c r="BP10" s="691"/>
      <c r="BQ10" s="691"/>
      <c r="BR10" s="691"/>
      <c r="BS10" s="692" t="s">
        <v>529</v>
      </c>
      <c r="BT10" s="692"/>
      <c r="BU10" s="692"/>
      <c r="BV10" s="692"/>
      <c r="BW10" s="692"/>
      <c r="BX10" s="692"/>
      <c r="BY10" s="692"/>
      <c r="BZ10" s="692"/>
      <c r="CA10" s="692"/>
      <c r="CB10" s="759"/>
      <c r="CD10" s="706" t="s">
        <v>235</v>
      </c>
      <c r="CE10" s="703"/>
      <c r="CF10" s="703"/>
      <c r="CG10" s="703"/>
      <c r="CH10" s="703"/>
      <c r="CI10" s="703"/>
      <c r="CJ10" s="703"/>
      <c r="CK10" s="703"/>
      <c r="CL10" s="703"/>
      <c r="CM10" s="703"/>
      <c r="CN10" s="703"/>
      <c r="CO10" s="703"/>
      <c r="CP10" s="703"/>
      <c r="CQ10" s="704"/>
      <c r="CR10" s="664">
        <v>46902</v>
      </c>
      <c r="CS10" s="665"/>
      <c r="CT10" s="665"/>
      <c r="CU10" s="665"/>
      <c r="CV10" s="665"/>
      <c r="CW10" s="665"/>
      <c r="CX10" s="665"/>
      <c r="CY10" s="666"/>
      <c r="CZ10" s="691">
        <v>0.2</v>
      </c>
      <c r="DA10" s="691"/>
      <c r="DB10" s="691"/>
      <c r="DC10" s="691"/>
      <c r="DD10" s="670" t="s">
        <v>523</v>
      </c>
      <c r="DE10" s="665"/>
      <c r="DF10" s="665"/>
      <c r="DG10" s="665"/>
      <c r="DH10" s="665"/>
      <c r="DI10" s="665"/>
      <c r="DJ10" s="665"/>
      <c r="DK10" s="665"/>
      <c r="DL10" s="665"/>
      <c r="DM10" s="665"/>
      <c r="DN10" s="665"/>
      <c r="DO10" s="665"/>
      <c r="DP10" s="666"/>
      <c r="DQ10" s="670">
        <v>46519</v>
      </c>
      <c r="DR10" s="665"/>
      <c r="DS10" s="665"/>
      <c r="DT10" s="665"/>
      <c r="DU10" s="665"/>
      <c r="DV10" s="665"/>
      <c r="DW10" s="665"/>
      <c r="DX10" s="665"/>
      <c r="DY10" s="665"/>
      <c r="DZ10" s="665"/>
      <c r="EA10" s="665"/>
      <c r="EB10" s="665"/>
      <c r="EC10" s="705"/>
    </row>
    <row r="11" spans="2:143" ht="11.25" customHeight="1" x14ac:dyDescent="0.15">
      <c r="B11" s="661" t="s">
        <v>236</v>
      </c>
      <c r="C11" s="662"/>
      <c r="D11" s="662"/>
      <c r="E11" s="662"/>
      <c r="F11" s="662"/>
      <c r="G11" s="662"/>
      <c r="H11" s="662"/>
      <c r="I11" s="662"/>
      <c r="J11" s="662"/>
      <c r="K11" s="662"/>
      <c r="L11" s="662"/>
      <c r="M11" s="662"/>
      <c r="N11" s="662"/>
      <c r="O11" s="662"/>
      <c r="P11" s="662"/>
      <c r="Q11" s="663"/>
      <c r="R11" s="664">
        <v>1560772</v>
      </c>
      <c r="S11" s="665"/>
      <c r="T11" s="665"/>
      <c r="U11" s="665"/>
      <c r="V11" s="665"/>
      <c r="W11" s="665"/>
      <c r="X11" s="665"/>
      <c r="Y11" s="666"/>
      <c r="Z11" s="667">
        <v>5.3</v>
      </c>
      <c r="AA11" s="668"/>
      <c r="AB11" s="668"/>
      <c r="AC11" s="669"/>
      <c r="AD11" s="670">
        <v>1560772</v>
      </c>
      <c r="AE11" s="665"/>
      <c r="AF11" s="665"/>
      <c r="AG11" s="665"/>
      <c r="AH11" s="665"/>
      <c r="AI11" s="665"/>
      <c r="AJ11" s="665"/>
      <c r="AK11" s="666"/>
      <c r="AL11" s="667">
        <v>9.8000000000000007</v>
      </c>
      <c r="AM11" s="668"/>
      <c r="AN11" s="668"/>
      <c r="AO11" s="693"/>
      <c r="AP11" s="661" t="s">
        <v>531</v>
      </c>
      <c r="AQ11" s="662"/>
      <c r="AR11" s="662"/>
      <c r="AS11" s="662"/>
      <c r="AT11" s="662"/>
      <c r="AU11" s="662"/>
      <c r="AV11" s="662"/>
      <c r="AW11" s="662"/>
      <c r="AX11" s="662"/>
      <c r="AY11" s="662"/>
      <c r="AZ11" s="662"/>
      <c r="BA11" s="662"/>
      <c r="BB11" s="662"/>
      <c r="BC11" s="662"/>
      <c r="BD11" s="662"/>
      <c r="BE11" s="662"/>
      <c r="BF11" s="663"/>
      <c r="BG11" s="664">
        <v>945638</v>
      </c>
      <c r="BH11" s="665"/>
      <c r="BI11" s="665"/>
      <c r="BJ11" s="665"/>
      <c r="BK11" s="665"/>
      <c r="BL11" s="665"/>
      <c r="BM11" s="665"/>
      <c r="BN11" s="666"/>
      <c r="BO11" s="691">
        <v>7</v>
      </c>
      <c r="BP11" s="691"/>
      <c r="BQ11" s="691"/>
      <c r="BR11" s="691"/>
      <c r="BS11" s="692">
        <v>245895</v>
      </c>
      <c r="BT11" s="692"/>
      <c r="BU11" s="692"/>
      <c r="BV11" s="692"/>
      <c r="BW11" s="692"/>
      <c r="BX11" s="692"/>
      <c r="BY11" s="692"/>
      <c r="BZ11" s="692"/>
      <c r="CA11" s="692"/>
      <c r="CB11" s="759"/>
      <c r="CD11" s="706" t="s">
        <v>237</v>
      </c>
      <c r="CE11" s="703"/>
      <c r="CF11" s="703"/>
      <c r="CG11" s="703"/>
      <c r="CH11" s="703"/>
      <c r="CI11" s="703"/>
      <c r="CJ11" s="703"/>
      <c r="CK11" s="703"/>
      <c r="CL11" s="703"/>
      <c r="CM11" s="703"/>
      <c r="CN11" s="703"/>
      <c r="CO11" s="703"/>
      <c r="CP11" s="703"/>
      <c r="CQ11" s="704"/>
      <c r="CR11" s="664">
        <v>327668</v>
      </c>
      <c r="CS11" s="665"/>
      <c r="CT11" s="665"/>
      <c r="CU11" s="665"/>
      <c r="CV11" s="665"/>
      <c r="CW11" s="665"/>
      <c r="CX11" s="665"/>
      <c r="CY11" s="666"/>
      <c r="CZ11" s="691">
        <v>1.1000000000000001</v>
      </c>
      <c r="DA11" s="691"/>
      <c r="DB11" s="691"/>
      <c r="DC11" s="691"/>
      <c r="DD11" s="670">
        <v>51935</v>
      </c>
      <c r="DE11" s="665"/>
      <c r="DF11" s="665"/>
      <c r="DG11" s="665"/>
      <c r="DH11" s="665"/>
      <c r="DI11" s="665"/>
      <c r="DJ11" s="665"/>
      <c r="DK11" s="665"/>
      <c r="DL11" s="665"/>
      <c r="DM11" s="665"/>
      <c r="DN11" s="665"/>
      <c r="DO11" s="665"/>
      <c r="DP11" s="666"/>
      <c r="DQ11" s="670">
        <v>266042</v>
      </c>
      <c r="DR11" s="665"/>
      <c r="DS11" s="665"/>
      <c r="DT11" s="665"/>
      <c r="DU11" s="665"/>
      <c r="DV11" s="665"/>
      <c r="DW11" s="665"/>
      <c r="DX11" s="665"/>
      <c r="DY11" s="665"/>
      <c r="DZ11" s="665"/>
      <c r="EA11" s="665"/>
      <c r="EB11" s="665"/>
      <c r="EC11" s="705"/>
    </row>
    <row r="12" spans="2:143" ht="11.25" customHeight="1" x14ac:dyDescent="0.15">
      <c r="B12" s="661" t="s">
        <v>238</v>
      </c>
      <c r="C12" s="662"/>
      <c r="D12" s="662"/>
      <c r="E12" s="662"/>
      <c r="F12" s="662"/>
      <c r="G12" s="662"/>
      <c r="H12" s="662"/>
      <c r="I12" s="662"/>
      <c r="J12" s="662"/>
      <c r="K12" s="662"/>
      <c r="L12" s="662"/>
      <c r="M12" s="662"/>
      <c r="N12" s="662"/>
      <c r="O12" s="662"/>
      <c r="P12" s="662"/>
      <c r="Q12" s="663"/>
      <c r="R12" s="664">
        <v>27154</v>
      </c>
      <c r="S12" s="665"/>
      <c r="T12" s="665"/>
      <c r="U12" s="665"/>
      <c r="V12" s="665"/>
      <c r="W12" s="665"/>
      <c r="X12" s="665"/>
      <c r="Y12" s="666"/>
      <c r="Z12" s="691">
        <v>0.1</v>
      </c>
      <c r="AA12" s="691"/>
      <c r="AB12" s="691"/>
      <c r="AC12" s="691"/>
      <c r="AD12" s="692">
        <v>27154</v>
      </c>
      <c r="AE12" s="692"/>
      <c r="AF12" s="692"/>
      <c r="AG12" s="692"/>
      <c r="AH12" s="692"/>
      <c r="AI12" s="692"/>
      <c r="AJ12" s="692"/>
      <c r="AK12" s="692"/>
      <c r="AL12" s="667">
        <v>0.2</v>
      </c>
      <c r="AM12" s="668"/>
      <c r="AN12" s="668"/>
      <c r="AO12" s="693"/>
      <c r="AP12" s="661" t="s">
        <v>532</v>
      </c>
      <c r="AQ12" s="662"/>
      <c r="AR12" s="662"/>
      <c r="AS12" s="662"/>
      <c r="AT12" s="662"/>
      <c r="AU12" s="662"/>
      <c r="AV12" s="662"/>
      <c r="AW12" s="662"/>
      <c r="AX12" s="662"/>
      <c r="AY12" s="662"/>
      <c r="AZ12" s="662"/>
      <c r="BA12" s="662"/>
      <c r="BB12" s="662"/>
      <c r="BC12" s="662"/>
      <c r="BD12" s="662"/>
      <c r="BE12" s="662"/>
      <c r="BF12" s="663"/>
      <c r="BG12" s="664">
        <v>6208455</v>
      </c>
      <c r="BH12" s="665"/>
      <c r="BI12" s="665"/>
      <c r="BJ12" s="665"/>
      <c r="BK12" s="665"/>
      <c r="BL12" s="665"/>
      <c r="BM12" s="665"/>
      <c r="BN12" s="666"/>
      <c r="BO12" s="691">
        <v>45.9</v>
      </c>
      <c r="BP12" s="691"/>
      <c r="BQ12" s="691"/>
      <c r="BR12" s="691"/>
      <c r="BS12" s="692" t="s">
        <v>529</v>
      </c>
      <c r="BT12" s="692"/>
      <c r="BU12" s="692"/>
      <c r="BV12" s="692"/>
      <c r="BW12" s="692"/>
      <c r="BX12" s="692"/>
      <c r="BY12" s="692"/>
      <c r="BZ12" s="692"/>
      <c r="CA12" s="692"/>
      <c r="CB12" s="759"/>
      <c r="CD12" s="706" t="s">
        <v>239</v>
      </c>
      <c r="CE12" s="703"/>
      <c r="CF12" s="703"/>
      <c r="CG12" s="703"/>
      <c r="CH12" s="703"/>
      <c r="CI12" s="703"/>
      <c r="CJ12" s="703"/>
      <c r="CK12" s="703"/>
      <c r="CL12" s="703"/>
      <c r="CM12" s="703"/>
      <c r="CN12" s="703"/>
      <c r="CO12" s="703"/>
      <c r="CP12" s="703"/>
      <c r="CQ12" s="704"/>
      <c r="CR12" s="664">
        <v>603701</v>
      </c>
      <c r="CS12" s="665"/>
      <c r="CT12" s="665"/>
      <c r="CU12" s="665"/>
      <c r="CV12" s="665"/>
      <c r="CW12" s="665"/>
      <c r="CX12" s="665"/>
      <c r="CY12" s="666"/>
      <c r="CZ12" s="691">
        <v>2.1</v>
      </c>
      <c r="DA12" s="691"/>
      <c r="DB12" s="691"/>
      <c r="DC12" s="691"/>
      <c r="DD12" s="670" t="s">
        <v>529</v>
      </c>
      <c r="DE12" s="665"/>
      <c r="DF12" s="665"/>
      <c r="DG12" s="665"/>
      <c r="DH12" s="665"/>
      <c r="DI12" s="665"/>
      <c r="DJ12" s="665"/>
      <c r="DK12" s="665"/>
      <c r="DL12" s="665"/>
      <c r="DM12" s="665"/>
      <c r="DN12" s="665"/>
      <c r="DO12" s="665"/>
      <c r="DP12" s="666"/>
      <c r="DQ12" s="670">
        <v>599587</v>
      </c>
      <c r="DR12" s="665"/>
      <c r="DS12" s="665"/>
      <c r="DT12" s="665"/>
      <c r="DU12" s="665"/>
      <c r="DV12" s="665"/>
      <c r="DW12" s="665"/>
      <c r="DX12" s="665"/>
      <c r="DY12" s="665"/>
      <c r="DZ12" s="665"/>
      <c r="EA12" s="665"/>
      <c r="EB12" s="665"/>
      <c r="EC12" s="705"/>
    </row>
    <row r="13" spans="2:143" ht="11.25" customHeight="1" x14ac:dyDescent="0.15">
      <c r="B13" s="661" t="s">
        <v>240</v>
      </c>
      <c r="C13" s="662"/>
      <c r="D13" s="662"/>
      <c r="E13" s="662"/>
      <c r="F13" s="662"/>
      <c r="G13" s="662"/>
      <c r="H13" s="662"/>
      <c r="I13" s="662"/>
      <c r="J13" s="662"/>
      <c r="K13" s="662"/>
      <c r="L13" s="662"/>
      <c r="M13" s="662"/>
      <c r="N13" s="662"/>
      <c r="O13" s="662"/>
      <c r="P13" s="662"/>
      <c r="Q13" s="663"/>
      <c r="R13" s="664" t="s">
        <v>529</v>
      </c>
      <c r="S13" s="665"/>
      <c r="T13" s="665"/>
      <c r="U13" s="665"/>
      <c r="V13" s="665"/>
      <c r="W13" s="665"/>
      <c r="X13" s="665"/>
      <c r="Y13" s="666"/>
      <c r="Z13" s="691" t="s">
        <v>529</v>
      </c>
      <c r="AA13" s="691"/>
      <c r="AB13" s="691"/>
      <c r="AC13" s="691"/>
      <c r="AD13" s="692" t="s">
        <v>529</v>
      </c>
      <c r="AE13" s="692"/>
      <c r="AF13" s="692"/>
      <c r="AG13" s="692"/>
      <c r="AH13" s="692"/>
      <c r="AI13" s="692"/>
      <c r="AJ13" s="692"/>
      <c r="AK13" s="692"/>
      <c r="AL13" s="667" t="s">
        <v>529</v>
      </c>
      <c r="AM13" s="668"/>
      <c r="AN13" s="668"/>
      <c r="AO13" s="693"/>
      <c r="AP13" s="661" t="s">
        <v>533</v>
      </c>
      <c r="AQ13" s="662"/>
      <c r="AR13" s="662"/>
      <c r="AS13" s="662"/>
      <c r="AT13" s="662"/>
      <c r="AU13" s="662"/>
      <c r="AV13" s="662"/>
      <c r="AW13" s="662"/>
      <c r="AX13" s="662"/>
      <c r="AY13" s="662"/>
      <c r="AZ13" s="662"/>
      <c r="BA13" s="662"/>
      <c r="BB13" s="662"/>
      <c r="BC13" s="662"/>
      <c r="BD13" s="662"/>
      <c r="BE13" s="662"/>
      <c r="BF13" s="663"/>
      <c r="BG13" s="664">
        <v>6194566</v>
      </c>
      <c r="BH13" s="665"/>
      <c r="BI13" s="665"/>
      <c r="BJ13" s="665"/>
      <c r="BK13" s="665"/>
      <c r="BL13" s="665"/>
      <c r="BM13" s="665"/>
      <c r="BN13" s="666"/>
      <c r="BO13" s="691">
        <v>45.8</v>
      </c>
      <c r="BP13" s="691"/>
      <c r="BQ13" s="691"/>
      <c r="BR13" s="691"/>
      <c r="BS13" s="692" t="s">
        <v>529</v>
      </c>
      <c r="BT13" s="692"/>
      <c r="BU13" s="692"/>
      <c r="BV13" s="692"/>
      <c r="BW13" s="692"/>
      <c r="BX13" s="692"/>
      <c r="BY13" s="692"/>
      <c r="BZ13" s="692"/>
      <c r="CA13" s="692"/>
      <c r="CB13" s="759"/>
      <c r="CD13" s="706" t="s">
        <v>241</v>
      </c>
      <c r="CE13" s="703"/>
      <c r="CF13" s="703"/>
      <c r="CG13" s="703"/>
      <c r="CH13" s="703"/>
      <c r="CI13" s="703"/>
      <c r="CJ13" s="703"/>
      <c r="CK13" s="703"/>
      <c r="CL13" s="703"/>
      <c r="CM13" s="703"/>
      <c r="CN13" s="703"/>
      <c r="CO13" s="703"/>
      <c r="CP13" s="703"/>
      <c r="CQ13" s="704"/>
      <c r="CR13" s="664">
        <v>2052582</v>
      </c>
      <c r="CS13" s="665"/>
      <c r="CT13" s="665"/>
      <c r="CU13" s="665"/>
      <c r="CV13" s="665"/>
      <c r="CW13" s="665"/>
      <c r="CX13" s="665"/>
      <c r="CY13" s="666"/>
      <c r="CZ13" s="691">
        <v>7.2</v>
      </c>
      <c r="DA13" s="691"/>
      <c r="DB13" s="691"/>
      <c r="DC13" s="691"/>
      <c r="DD13" s="670">
        <v>1184290</v>
      </c>
      <c r="DE13" s="665"/>
      <c r="DF13" s="665"/>
      <c r="DG13" s="665"/>
      <c r="DH13" s="665"/>
      <c r="DI13" s="665"/>
      <c r="DJ13" s="665"/>
      <c r="DK13" s="665"/>
      <c r="DL13" s="665"/>
      <c r="DM13" s="665"/>
      <c r="DN13" s="665"/>
      <c r="DO13" s="665"/>
      <c r="DP13" s="666"/>
      <c r="DQ13" s="670">
        <v>913647</v>
      </c>
      <c r="DR13" s="665"/>
      <c r="DS13" s="665"/>
      <c r="DT13" s="665"/>
      <c r="DU13" s="665"/>
      <c r="DV13" s="665"/>
      <c r="DW13" s="665"/>
      <c r="DX13" s="665"/>
      <c r="DY13" s="665"/>
      <c r="DZ13" s="665"/>
      <c r="EA13" s="665"/>
      <c r="EB13" s="665"/>
      <c r="EC13" s="705"/>
    </row>
    <row r="14" spans="2:143" ht="11.25" customHeight="1" x14ac:dyDescent="0.15">
      <c r="B14" s="661" t="s">
        <v>242</v>
      </c>
      <c r="C14" s="662"/>
      <c r="D14" s="662"/>
      <c r="E14" s="662"/>
      <c r="F14" s="662"/>
      <c r="G14" s="662"/>
      <c r="H14" s="662"/>
      <c r="I14" s="662"/>
      <c r="J14" s="662"/>
      <c r="K14" s="662"/>
      <c r="L14" s="662"/>
      <c r="M14" s="662"/>
      <c r="N14" s="662"/>
      <c r="O14" s="662"/>
      <c r="P14" s="662"/>
      <c r="Q14" s="663"/>
      <c r="R14" s="664" t="s">
        <v>529</v>
      </c>
      <c r="S14" s="665"/>
      <c r="T14" s="665"/>
      <c r="U14" s="665"/>
      <c r="V14" s="665"/>
      <c r="W14" s="665"/>
      <c r="X14" s="665"/>
      <c r="Y14" s="666"/>
      <c r="Z14" s="691" t="s">
        <v>529</v>
      </c>
      <c r="AA14" s="691"/>
      <c r="AB14" s="691"/>
      <c r="AC14" s="691"/>
      <c r="AD14" s="692" t="s">
        <v>529</v>
      </c>
      <c r="AE14" s="692"/>
      <c r="AF14" s="692"/>
      <c r="AG14" s="692"/>
      <c r="AH14" s="692"/>
      <c r="AI14" s="692"/>
      <c r="AJ14" s="692"/>
      <c r="AK14" s="692"/>
      <c r="AL14" s="667" t="s">
        <v>529</v>
      </c>
      <c r="AM14" s="668"/>
      <c r="AN14" s="668"/>
      <c r="AO14" s="693"/>
      <c r="AP14" s="661" t="s">
        <v>534</v>
      </c>
      <c r="AQ14" s="662"/>
      <c r="AR14" s="662"/>
      <c r="AS14" s="662"/>
      <c r="AT14" s="662"/>
      <c r="AU14" s="662"/>
      <c r="AV14" s="662"/>
      <c r="AW14" s="662"/>
      <c r="AX14" s="662"/>
      <c r="AY14" s="662"/>
      <c r="AZ14" s="662"/>
      <c r="BA14" s="662"/>
      <c r="BB14" s="662"/>
      <c r="BC14" s="662"/>
      <c r="BD14" s="662"/>
      <c r="BE14" s="662"/>
      <c r="BF14" s="663"/>
      <c r="BG14" s="664">
        <v>219999</v>
      </c>
      <c r="BH14" s="665"/>
      <c r="BI14" s="665"/>
      <c r="BJ14" s="665"/>
      <c r="BK14" s="665"/>
      <c r="BL14" s="665"/>
      <c r="BM14" s="665"/>
      <c r="BN14" s="666"/>
      <c r="BO14" s="691">
        <v>1.6</v>
      </c>
      <c r="BP14" s="691"/>
      <c r="BQ14" s="691"/>
      <c r="BR14" s="691"/>
      <c r="BS14" s="692" t="s">
        <v>529</v>
      </c>
      <c r="BT14" s="692"/>
      <c r="BU14" s="692"/>
      <c r="BV14" s="692"/>
      <c r="BW14" s="692"/>
      <c r="BX14" s="692"/>
      <c r="BY14" s="692"/>
      <c r="BZ14" s="692"/>
      <c r="CA14" s="692"/>
      <c r="CB14" s="759"/>
      <c r="CD14" s="706" t="s">
        <v>243</v>
      </c>
      <c r="CE14" s="703"/>
      <c r="CF14" s="703"/>
      <c r="CG14" s="703"/>
      <c r="CH14" s="703"/>
      <c r="CI14" s="703"/>
      <c r="CJ14" s="703"/>
      <c r="CK14" s="703"/>
      <c r="CL14" s="703"/>
      <c r="CM14" s="703"/>
      <c r="CN14" s="703"/>
      <c r="CO14" s="703"/>
      <c r="CP14" s="703"/>
      <c r="CQ14" s="704"/>
      <c r="CR14" s="664">
        <v>1209678</v>
      </c>
      <c r="CS14" s="665"/>
      <c r="CT14" s="665"/>
      <c r="CU14" s="665"/>
      <c r="CV14" s="665"/>
      <c r="CW14" s="665"/>
      <c r="CX14" s="665"/>
      <c r="CY14" s="666"/>
      <c r="CZ14" s="691">
        <v>4.2</v>
      </c>
      <c r="DA14" s="691"/>
      <c r="DB14" s="691"/>
      <c r="DC14" s="691"/>
      <c r="DD14" s="670">
        <v>440597</v>
      </c>
      <c r="DE14" s="665"/>
      <c r="DF14" s="665"/>
      <c r="DG14" s="665"/>
      <c r="DH14" s="665"/>
      <c r="DI14" s="665"/>
      <c r="DJ14" s="665"/>
      <c r="DK14" s="665"/>
      <c r="DL14" s="665"/>
      <c r="DM14" s="665"/>
      <c r="DN14" s="665"/>
      <c r="DO14" s="665"/>
      <c r="DP14" s="666"/>
      <c r="DQ14" s="670">
        <v>791916</v>
      </c>
      <c r="DR14" s="665"/>
      <c r="DS14" s="665"/>
      <c r="DT14" s="665"/>
      <c r="DU14" s="665"/>
      <c r="DV14" s="665"/>
      <c r="DW14" s="665"/>
      <c r="DX14" s="665"/>
      <c r="DY14" s="665"/>
      <c r="DZ14" s="665"/>
      <c r="EA14" s="665"/>
      <c r="EB14" s="665"/>
      <c r="EC14" s="705"/>
    </row>
    <row r="15" spans="2:143" ht="11.25" customHeight="1" x14ac:dyDescent="0.15">
      <c r="B15" s="661" t="s">
        <v>244</v>
      </c>
      <c r="C15" s="662"/>
      <c r="D15" s="662"/>
      <c r="E15" s="662"/>
      <c r="F15" s="662"/>
      <c r="G15" s="662"/>
      <c r="H15" s="662"/>
      <c r="I15" s="662"/>
      <c r="J15" s="662"/>
      <c r="K15" s="662"/>
      <c r="L15" s="662"/>
      <c r="M15" s="662"/>
      <c r="N15" s="662"/>
      <c r="O15" s="662"/>
      <c r="P15" s="662"/>
      <c r="Q15" s="663"/>
      <c r="R15" s="664" t="s">
        <v>529</v>
      </c>
      <c r="S15" s="665"/>
      <c r="T15" s="665"/>
      <c r="U15" s="665"/>
      <c r="V15" s="665"/>
      <c r="W15" s="665"/>
      <c r="X15" s="665"/>
      <c r="Y15" s="666"/>
      <c r="Z15" s="691" t="s">
        <v>529</v>
      </c>
      <c r="AA15" s="691"/>
      <c r="AB15" s="691"/>
      <c r="AC15" s="691"/>
      <c r="AD15" s="692" t="s">
        <v>529</v>
      </c>
      <c r="AE15" s="692"/>
      <c r="AF15" s="692"/>
      <c r="AG15" s="692"/>
      <c r="AH15" s="692"/>
      <c r="AI15" s="692"/>
      <c r="AJ15" s="692"/>
      <c r="AK15" s="692"/>
      <c r="AL15" s="667" t="s">
        <v>529</v>
      </c>
      <c r="AM15" s="668"/>
      <c r="AN15" s="668"/>
      <c r="AO15" s="693"/>
      <c r="AP15" s="661" t="s">
        <v>535</v>
      </c>
      <c r="AQ15" s="662"/>
      <c r="AR15" s="662"/>
      <c r="AS15" s="662"/>
      <c r="AT15" s="662"/>
      <c r="AU15" s="662"/>
      <c r="AV15" s="662"/>
      <c r="AW15" s="662"/>
      <c r="AX15" s="662"/>
      <c r="AY15" s="662"/>
      <c r="AZ15" s="662"/>
      <c r="BA15" s="662"/>
      <c r="BB15" s="662"/>
      <c r="BC15" s="662"/>
      <c r="BD15" s="662"/>
      <c r="BE15" s="662"/>
      <c r="BF15" s="663"/>
      <c r="BG15" s="664">
        <v>715063</v>
      </c>
      <c r="BH15" s="665"/>
      <c r="BI15" s="665"/>
      <c r="BJ15" s="665"/>
      <c r="BK15" s="665"/>
      <c r="BL15" s="665"/>
      <c r="BM15" s="665"/>
      <c r="BN15" s="666"/>
      <c r="BO15" s="691">
        <v>5.3</v>
      </c>
      <c r="BP15" s="691"/>
      <c r="BQ15" s="691"/>
      <c r="BR15" s="691"/>
      <c r="BS15" s="692" t="s">
        <v>536</v>
      </c>
      <c r="BT15" s="692"/>
      <c r="BU15" s="692"/>
      <c r="BV15" s="692"/>
      <c r="BW15" s="692"/>
      <c r="BX15" s="692"/>
      <c r="BY15" s="692"/>
      <c r="BZ15" s="692"/>
      <c r="CA15" s="692"/>
      <c r="CB15" s="759"/>
      <c r="CD15" s="706" t="s">
        <v>245</v>
      </c>
      <c r="CE15" s="703"/>
      <c r="CF15" s="703"/>
      <c r="CG15" s="703"/>
      <c r="CH15" s="703"/>
      <c r="CI15" s="703"/>
      <c r="CJ15" s="703"/>
      <c r="CK15" s="703"/>
      <c r="CL15" s="703"/>
      <c r="CM15" s="703"/>
      <c r="CN15" s="703"/>
      <c r="CO15" s="703"/>
      <c r="CP15" s="703"/>
      <c r="CQ15" s="704"/>
      <c r="CR15" s="664">
        <v>3441443</v>
      </c>
      <c r="CS15" s="665"/>
      <c r="CT15" s="665"/>
      <c r="CU15" s="665"/>
      <c r="CV15" s="665"/>
      <c r="CW15" s="665"/>
      <c r="CX15" s="665"/>
      <c r="CY15" s="666"/>
      <c r="CZ15" s="691">
        <v>12</v>
      </c>
      <c r="DA15" s="691"/>
      <c r="DB15" s="691"/>
      <c r="DC15" s="691"/>
      <c r="DD15" s="670">
        <v>748776</v>
      </c>
      <c r="DE15" s="665"/>
      <c r="DF15" s="665"/>
      <c r="DG15" s="665"/>
      <c r="DH15" s="665"/>
      <c r="DI15" s="665"/>
      <c r="DJ15" s="665"/>
      <c r="DK15" s="665"/>
      <c r="DL15" s="665"/>
      <c r="DM15" s="665"/>
      <c r="DN15" s="665"/>
      <c r="DO15" s="665"/>
      <c r="DP15" s="666"/>
      <c r="DQ15" s="670">
        <v>2556958</v>
      </c>
      <c r="DR15" s="665"/>
      <c r="DS15" s="665"/>
      <c r="DT15" s="665"/>
      <c r="DU15" s="665"/>
      <c r="DV15" s="665"/>
      <c r="DW15" s="665"/>
      <c r="DX15" s="665"/>
      <c r="DY15" s="665"/>
      <c r="DZ15" s="665"/>
      <c r="EA15" s="665"/>
      <c r="EB15" s="665"/>
      <c r="EC15" s="705"/>
    </row>
    <row r="16" spans="2:143" ht="11.25" customHeight="1" x14ac:dyDescent="0.15">
      <c r="B16" s="661" t="s">
        <v>537</v>
      </c>
      <c r="C16" s="662"/>
      <c r="D16" s="662"/>
      <c r="E16" s="662"/>
      <c r="F16" s="662"/>
      <c r="G16" s="662"/>
      <c r="H16" s="662"/>
      <c r="I16" s="662"/>
      <c r="J16" s="662"/>
      <c r="K16" s="662"/>
      <c r="L16" s="662"/>
      <c r="M16" s="662"/>
      <c r="N16" s="662"/>
      <c r="O16" s="662"/>
      <c r="P16" s="662"/>
      <c r="Q16" s="663"/>
      <c r="R16" s="664">
        <v>21662</v>
      </c>
      <c r="S16" s="665"/>
      <c r="T16" s="665"/>
      <c r="U16" s="665"/>
      <c r="V16" s="665"/>
      <c r="W16" s="665"/>
      <c r="X16" s="665"/>
      <c r="Y16" s="666"/>
      <c r="Z16" s="691">
        <v>0.1</v>
      </c>
      <c r="AA16" s="691"/>
      <c r="AB16" s="691"/>
      <c r="AC16" s="691"/>
      <c r="AD16" s="692">
        <v>21662</v>
      </c>
      <c r="AE16" s="692"/>
      <c r="AF16" s="692"/>
      <c r="AG16" s="692"/>
      <c r="AH16" s="692"/>
      <c r="AI16" s="692"/>
      <c r="AJ16" s="692"/>
      <c r="AK16" s="692"/>
      <c r="AL16" s="667">
        <v>0.1</v>
      </c>
      <c r="AM16" s="668"/>
      <c r="AN16" s="668"/>
      <c r="AO16" s="693"/>
      <c r="AP16" s="661" t="s">
        <v>538</v>
      </c>
      <c r="AQ16" s="662"/>
      <c r="AR16" s="662"/>
      <c r="AS16" s="662"/>
      <c r="AT16" s="662"/>
      <c r="AU16" s="662"/>
      <c r="AV16" s="662"/>
      <c r="AW16" s="662"/>
      <c r="AX16" s="662"/>
      <c r="AY16" s="662"/>
      <c r="AZ16" s="662"/>
      <c r="BA16" s="662"/>
      <c r="BB16" s="662"/>
      <c r="BC16" s="662"/>
      <c r="BD16" s="662"/>
      <c r="BE16" s="662"/>
      <c r="BF16" s="663"/>
      <c r="BG16" s="664" t="s">
        <v>536</v>
      </c>
      <c r="BH16" s="665"/>
      <c r="BI16" s="665"/>
      <c r="BJ16" s="665"/>
      <c r="BK16" s="665"/>
      <c r="BL16" s="665"/>
      <c r="BM16" s="665"/>
      <c r="BN16" s="666"/>
      <c r="BO16" s="691" t="s">
        <v>523</v>
      </c>
      <c r="BP16" s="691"/>
      <c r="BQ16" s="691"/>
      <c r="BR16" s="691"/>
      <c r="BS16" s="692" t="s">
        <v>529</v>
      </c>
      <c r="BT16" s="692"/>
      <c r="BU16" s="692"/>
      <c r="BV16" s="692"/>
      <c r="BW16" s="692"/>
      <c r="BX16" s="692"/>
      <c r="BY16" s="692"/>
      <c r="BZ16" s="692"/>
      <c r="CA16" s="692"/>
      <c r="CB16" s="759"/>
      <c r="CD16" s="706" t="s">
        <v>246</v>
      </c>
      <c r="CE16" s="703"/>
      <c r="CF16" s="703"/>
      <c r="CG16" s="703"/>
      <c r="CH16" s="703"/>
      <c r="CI16" s="703"/>
      <c r="CJ16" s="703"/>
      <c r="CK16" s="703"/>
      <c r="CL16" s="703"/>
      <c r="CM16" s="703"/>
      <c r="CN16" s="703"/>
      <c r="CO16" s="703"/>
      <c r="CP16" s="703"/>
      <c r="CQ16" s="704"/>
      <c r="CR16" s="664" t="s">
        <v>529</v>
      </c>
      <c r="CS16" s="665"/>
      <c r="CT16" s="665"/>
      <c r="CU16" s="665"/>
      <c r="CV16" s="665"/>
      <c r="CW16" s="665"/>
      <c r="CX16" s="665"/>
      <c r="CY16" s="666"/>
      <c r="CZ16" s="691" t="s">
        <v>529</v>
      </c>
      <c r="DA16" s="691"/>
      <c r="DB16" s="691"/>
      <c r="DC16" s="691"/>
      <c r="DD16" s="670" t="s">
        <v>529</v>
      </c>
      <c r="DE16" s="665"/>
      <c r="DF16" s="665"/>
      <c r="DG16" s="665"/>
      <c r="DH16" s="665"/>
      <c r="DI16" s="665"/>
      <c r="DJ16" s="665"/>
      <c r="DK16" s="665"/>
      <c r="DL16" s="665"/>
      <c r="DM16" s="665"/>
      <c r="DN16" s="665"/>
      <c r="DO16" s="665"/>
      <c r="DP16" s="666"/>
      <c r="DQ16" s="670" t="s">
        <v>529</v>
      </c>
      <c r="DR16" s="665"/>
      <c r="DS16" s="665"/>
      <c r="DT16" s="665"/>
      <c r="DU16" s="665"/>
      <c r="DV16" s="665"/>
      <c r="DW16" s="665"/>
      <c r="DX16" s="665"/>
      <c r="DY16" s="665"/>
      <c r="DZ16" s="665"/>
      <c r="EA16" s="665"/>
      <c r="EB16" s="665"/>
      <c r="EC16" s="705"/>
    </row>
    <row r="17" spans="2:133" ht="11.25" customHeight="1" x14ac:dyDescent="0.15">
      <c r="B17" s="661" t="s">
        <v>539</v>
      </c>
      <c r="C17" s="662"/>
      <c r="D17" s="662"/>
      <c r="E17" s="662"/>
      <c r="F17" s="662"/>
      <c r="G17" s="662"/>
      <c r="H17" s="662"/>
      <c r="I17" s="662"/>
      <c r="J17" s="662"/>
      <c r="K17" s="662"/>
      <c r="L17" s="662"/>
      <c r="M17" s="662"/>
      <c r="N17" s="662"/>
      <c r="O17" s="662"/>
      <c r="P17" s="662"/>
      <c r="Q17" s="663"/>
      <c r="R17" s="664">
        <v>216735</v>
      </c>
      <c r="S17" s="665"/>
      <c r="T17" s="665"/>
      <c r="U17" s="665"/>
      <c r="V17" s="665"/>
      <c r="W17" s="665"/>
      <c r="X17" s="665"/>
      <c r="Y17" s="666"/>
      <c r="Z17" s="691">
        <v>0.7</v>
      </c>
      <c r="AA17" s="691"/>
      <c r="AB17" s="691"/>
      <c r="AC17" s="691"/>
      <c r="AD17" s="692">
        <v>216735</v>
      </c>
      <c r="AE17" s="692"/>
      <c r="AF17" s="692"/>
      <c r="AG17" s="692"/>
      <c r="AH17" s="692"/>
      <c r="AI17" s="692"/>
      <c r="AJ17" s="692"/>
      <c r="AK17" s="692"/>
      <c r="AL17" s="667">
        <v>1.4</v>
      </c>
      <c r="AM17" s="668"/>
      <c r="AN17" s="668"/>
      <c r="AO17" s="693"/>
      <c r="AP17" s="661" t="s">
        <v>540</v>
      </c>
      <c r="AQ17" s="662"/>
      <c r="AR17" s="662"/>
      <c r="AS17" s="662"/>
      <c r="AT17" s="662"/>
      <c r="AU17" s="662"/>
      <c r="AV17" s="662"/>
      <c r="AW17" s="662"/>
      <c r="AX17" s="662"/>
      <c r="AY17" s="662"/>
      <c r="AZ17" s="662"/>
      <c r="BA17" s="662"/>
      <c r="BB17" s="662"/>
      <c r="BC17" s="662"/>
      <c r="BD17" s="662"/>
      <c r="BE17" s="662"/>
      <c r="BF17" s="663"/>
      <c r="BG17" s="664" t="s">
        <v>529</v>
      </c>
      <c r="BH17" s="665"/>
      <c r="BI17" s="665"/>
      <c r="BJ17" s="665"/>
      <c r="BK17" s="665"/>
      <c r="BL17" s="665"/>
      <c r="BM17" s="665"/>
      <c r="BN17" s="666"/>
      <c r="BO17" s="691" t="s">
        <v>529</v>
      </c>
      <c r="BP17" s="691"/>
      <c r="BQ17" s="691"/>
      <c r="BR17" s="691"/>
      <c r="BS17" s="692" t="s">
        <v>536</v>
      </c>
      <c r="BT17" s="692"/>
      <c r="BU17" s="692"/>
      <c r="BV17" s="692"/>
      <c r="BW17" s="692"/>
      <c r="BX17" s="692"/>
      <c r="BY17" s="692"/>
      <c r="BZ17" s="692"/>
      <c r="CA17" s="692"/>
      <c r="CB17" s="759"/>
      <c r="CD17" s="706" t="s">
        <v>247</v>
      </c>
      <c r="CE17" s="703"/>
      <c r="CF17" s="703"/>
      <c r="CG17" s="703"/>
      <c r="CH17" s="703"/>
      <c r="CI17" s="703"/>
      <c r="CJ17" s="703"/>
      <c r="CK17" s="703"/>
      <c r="CL17" s="703"/>
      <c r="CM17" s="703"/>
      <c r="CN17" s="703"/>
      <c r="CO17" s="703"/>
      <c r="CP17" s="703"/>
      <c r="CQ17" s="704"/>
      <c r="CR17" s="664">
        <v>3478876</v>
      </c>
      <c r="CS17" s="665"/>
      <c r="CT17" s="665"/>
      <c r="CU17" s="665"/>
      <c r="CV17" s="665"/>
      <c r="CW17" s="665"/>
      <c r="CX17" s="665"/>
      <c r="CY17" s="666"/>
      <c r="CZ17" s="691">
        <v>12.1</v>
      </c>
      <c r="DA17" s="691"/>
      <c r="DB17" s="691"/>
      <c r="DC17" s="691"/>
      <c r="DD17" s="670" t="s">
        <v>529</v>
      </c>
      <c r="DE17" s="665"/>
      <c r="DF17" s="665"/>
      <c r="DG17" s="665"/>
      <c r="DH17" s="665"/>
      <c r="DI17" s="665"/>
      <c r="DJ17" s="665"/>
      <c r="DK17" s="665"/>
      <c r="DL17" s="665"/>
      <c r="DM17" s="665"/>
      <c r="DN17" s="665"/>
      <c r="DO17" s="665"/>
      <c r="DP17" s="666"/>
      <c r="DQ17" s="670">
        <v>3401752</v>
      </c>
      <c r="DR17" s="665"/>
      <c r="DS17" s="665"/>
      <c r="DT17" s="665"/>
      <c r="DU17" s="665"/>
      <c r="DV17" s="665"/>
      <c r="DW17" s="665"/>
      <c r="DX17" s="665"/>
      <c r="DY17" s="665"/>
      <c r="DZ17" s="665"/>
      <c r="EA17" s="665"/>
      <c r="EB17" s="665"/>
      <c r="EC17" s="705"/>
    </row>
    <row r="18" spans="2:133" ht="11.25" customHeight="1" x14ac:dyDescent="0.15">
      <c r="B18" s="661" t="s">
        <v>248</v>
      </c>
      <c r="C18" s="662"/>
      <c r="D18" s="662"/>
      <c r="E18" s="662"/>
      <c r="F18" s="662"/>
      <c r="G18" s="662"/>
      <c r="H18" s="662"/>
      <c r="I18" s="662"/>
      <c r="J18" s="662"/>
      <c r="K18" s="662"/>
      <c r="L18" s="662"/>
      <c r="M18" s="662"/>
      <c r="N18" s="662"/>
      <c r="O18" s="662"/>
      <c r="P18" s="662"/>
      <c r="Q18" s="663"/>
      <c r="R18" s="664">
        <v>213339</v>
      </c>
      <c r="S18" s="665"/>
      <c r="T18" s="665"/>
      <c r="U18" s="665"/>
      <c r="V18" s="665"/>
      <c r="W18" s="665"/>
      <c r="X18" s="665"/>
      <c r="Y18" s="666"/>
      <c r="Z18" s="691">
        <v>0.7</v>
      </c>
      <c r="AA18" s="691"/>
      <c r="AB18" s="691"/>
      <c r="AC18" s="691"/>
      <c r="AD18" s="692">
        <v>204094</v>
      </c>
      <c r="AE18" s="692"/>
      <c r="AF18" s="692"/>
      <c r="AG18" s="692"/>
      <c r="AH18" s="692"/>
      <c r="AI18" s="692"/>
      <c r="AJ18" s="692"/>
      <c r="AK18" s="692"/>
      <c r="AL18" s="667">
        <v>1.2999999523162842</v>
      </c>
      <c r="AM18" s="668"/>
      <c r="AN18" s="668"/>
      <c r="AO18" s="693"/>
      <c r="AP18" s="661" t="s">
        <v>541</v>
      </c>
      <c r="AQ18" s="662"/>
      <c r="AR18" s="662"/>
      <c r="AS18" s="662"/>
      <c r="AT18" s="662"/>
      <c r="AU18" s="662"/>
      <c r="AV18" s="662"/>
      <c r="AW18" s="662"/>
      <c r="AX18" s="662"/>
      <c r="AY18" s="662"/>
      <c r="AZ18" s="662"/>
      <c r="BA18" s="662"/>
      <c r="BB18" s="662"/>
      <c r="BC18" s="662"/>
      <c r="BD18" s="662"/>
      <c r="BE18" s="662"/>
      <c r="BF18" s="663"/>
      <c r="BG18" s="664" t="s">
        <v>529</v>
      </c>
      <c r="BH18" s="665"/>
      <c r="BI18" s="665"/>
      <c r="BJ18" s="665"/>
      <c r="BK18" s="665"/>
      <c r="BL18" s="665"/>
      <c r="BM18" s="665"/>
      <c r="BN18" s="666"/>
      <c r="BO18" s="691" t="s">
        <v>542</v>
      </c>
      <c r="BP18" s="691"/>
      <c r="BQ18" s="691"/>
      <c r="BR18" s="691"/>
      <c r="BS18" s="692" t="s">
        <v>529</v>
      </c>
      <c r="BT18" s="692"/>
      <c r="BU18" s="692"/>
      <c r="BV18" s="692"/>
      <c r="BW18" s="692"/>
      <c r="BX18" s="692"/>
      <c r="BY18" s="692"/>
      <c r="BZ18" s="692"/>
      <c r="CA18" s="692"/>
      <c r="CB18" s="759"/>
      <c r="CD18" s="706" t="s">
        <v>249</v>
      </c>
      <c r="CE18" s="703"/>
      <c r="CF18" s="703"/>
      <c r="CG18" s="703"/>
      <c r="CH18" s="703"/>
      <c r="CI18" s="703"/>
      <c r="CJ18" s="703"/>
      <c r="CK18" s="703"/>
      <c r="CL18" s="703"/>
      <c r="CM18" s="703"/>
      <c r="CN18" s="703"/>
      <c r="CO18" s="703"/>
      <c r="CP18" s="703"/>
      <c r="CQ18" s="704"/>
      <c r="CR18" s="664" t="s">
        <v>543</v>
      </c>
      <c r="CS18" s="665"/>
      <c r="CT18" s="665"/>
      <c r="CU18" s="665"/>
      <c r="CV18" s="665"/>
      <c r="CW18" s="665"/>
      <c r="CX18" s="665"/>
      <c r="CY18" s="666"/>
      <c r="CZ18" s="691" t="s">
        <v>544</v>
      </c>
      <c r="DA18" s="691"/>
      <c r="DB18" s="691"/>
      <c r="DC18" s="691"/>
      <c r="DD18" s="670" t="s">
        <v>543</v>
      </c>
      <c r="DE18" s="665"/>
      <c r="DF18" s="665"/>
      <c r="DG18" s="665"/>
      <c r="DH18" s="665"/>
      <c r="DI18" s="665"/>
      <c r="DJ18" s="665"/>
      <c r="DK18" s="665"/>
      <c r="DL18" s="665"/>
      <c r="DM18" s="665"/>
      <c r="DN18" s="665"/>
      <c r="DO18" s="665"/>
      <c r="DP18" s="666"/>
      <c r="DQ18" s="670" t="s">
        <v>529</v>
      </c>
      <c r="DR18" s="665"/>
      <c r="DS18" s="665"/>
      <c r="DT18" s="665"/>
      <c r="DU18" s="665"/>
      <c r="DV18" s="665"/>
      <c r="DW18" s="665"/>
      <c r="DX18" s="665"/>
      <c r="DY18" s="665"/>
      <c r="DZ18" s="665"/>
      <c r="EA18" s="665"/>
      <c r="EB18" s="665"/>
      <c r="EC18" s="705"/>
    </row>
    <row r="19" spans="2:133" ht="11.25" customHeight="1" x14ac:dyDescent="0.15">
      <c r="B19" s="661" t="s">
        <v>545</v>
      </c>
      <c r="C19" s="662"/>
      <c r="D19" s="662"/>
      <c r="E19" s="662"/>
      <c r="F19" s="662"/>
      <c r="G19" s="662"/>
      <c r="H19" s="662"/>
      <c r="I19" s="662"/>
      <c r="J19" s="662"/>
      <c r="K19" s="662"/>
      <c r="L19" s="662"/>
      <c r="M19" s="662"/>
      <c r="N19" s="662"/>
      <c r="O19" s="662"/>
      <c r="P19" s="662"/>
      <c r="Q19" s="663"/>
      <c r="R19" s="664">
        <v>96694</v>
      </c>
      <c r="S19" s="665"/>
      <c r="T19" s="665"/>
      <c r="U19" s="665"/>
      <c r="V19" s="665"/>
      <c r="W19" s="665"/>
      <c r="X19" s="665"/>
      <c r="Y19" s="666"/>
      <c r="Z19" s="691">
        <v>0.3</v>
      </c>
      <c r="AA19" s="691"/>
      <c r="AB19" s="691"/>
      <c r="AC19" s="691"/>
      <c r="AD19" s="692">
        <v>96694</v>
      </c>
      <c r="AE19" s="692"/>
      <c r="AF19" s="692"/>
      <c r="AG19" s="692"/>
      <c r="AH19" s="692"/>
      <c r="AI19" s="692"/>
      <c r="AJ19" s="692"/>
      <c r="AK19" s="692"/>
      <c r="AL19" s="667">
        <v>0.6</v>
      </c>
      <c r="AM19" s="668"/>
      <c r="AN19" s="668"/>
      <c r="AO19" s="693"/>
      <c r="AP19" s="661" t="s">
        <v>250</v>
      </c>
      <c r="AQ19" s="662"/>
      <c r="AR19" s="662"/>
      <c r="AS19" s="662"/>
      <c r="AT19" s="662"/>
      <c r="AU19" s="662"/>
      <c r="AV19" s="662"/>
      <c r="AW19" s="662"/>
      <c r="AX19" s="662"/>
      <c r="AY19" s="662"/>
      <c r="AZ19" s="662"/>
      <c r="BA19" s="662"/>
      <c r="BB19" s="662"/>
      <c r="BC19" s="662"/>
      <c r="BD19" s="662"/>
      <c r="BE19" s="662"/>
      <c r="BF19" s="663"/>
      <c r="BG19" s="664">
        <v>678632</v>
      </c>
      <c r="BH19" s="665"/>
      <c r="BI19" s="665"/>
      <c r="BJ19" s="665"/>
      <c r="BK19" s="665"/>
      <c r="BL19" s="665"/>
      <c r="BM19" s="665"/>
      <c r="BN19" s="666"/>
      <c r="BO19" s="691">
        <v>5</v>
      </c>
      <c r="BP19" s="691"/>
      <c r="BQ19" s="691"/>
      <c r="BR19" s="691"/>
      <c r="BS19" s="692" t="s">
        <v>543</v>
      </c>
      <c r="BT19" s="692"/>
      <c r="BU19" s="692"/>
      <c r="BV19" s="692"/>
      <c r="BW19" s="692"/>
      <c r="BX19" s="692"/>
      <c r="BY19" s="692"/>
      <c r="BZ19" s="692"/>
      <c r="CA19" s="692"/>
      <c r="CB19" s="759"/>
      <c r="CD19" s="706" t="s">
        <v>546</v>
      </c>
      <c r="CE19" s="703"/>
      <c r="CF19" s="703"/>
      <c r="CG19" s="703"/>
      <c r="CH19" s="703"/>
      <c r="CI19" s="703"/>
      <c r="CJ19" s="703"/>
      <c r="CK19" s="703"/>
      <c r="CL19" s="703"/>
      <c r="CM19" s="703"/>
      <c r="CN19" s="703"/>
      <c r="CO19" s="703"/>
      <c r="CP19" s="703"/>
      <c r="CQ19" s="704"/>
      <c r="CR19" s="664" t="s">
        <v>529</v>
      </c>
      <c r="CS19" s="665"/>
      <c r="CT19" s="665"/>
      <c r="CU19" s="665"/>
      <c r="CV19" s="665"/>
      <c r="CW19" s="665"/>
      <c r="CX19" s="665"/>
      <c r="CY19" s="666"/>
      <c r="CZ19" s="691" t="s">
        <v>529</v>
      </c>
      <c r="DA19" s="691"/>
      <c r="DB19" s="691"/>
      <c r="DC19" s="691"/>
      <c r="DD19" s="670" t="s">
        <v>529</v>
      </c>
      <c r="DE19" s="665"/>
      <c r="DF19" s="665"/>
      <c r="DG19" s="665"/>
      <c r="DH19" s="665"/>
      <c r="DI19" s="665"/>
      <c r="DJ19" s="665"/>
      <c r="DK19" s="665"/>
      <c r="DL19" s="665"/>
      <c r="DM19" s="665"/>
      <c r="DN19" s="665"/>
      <c r="DO19" s="665"/>
      <c r="DP19" s="666"/>
      <c r="DQ19" s="670" t="s">
        <v>543</v>
      </c>
      <c r="DR19" s="665"/>
      <c r="DS19" s="665"/>
      <c r="DT19" s="665"/>
      <c r="DU19" s="665"/>
      <c r="DV19" s="665"/>
      <c r="DW19" s="665"/>
      <c r="DX19" s="665"/>
      <c r="DY19" s="665"/>
      <c r="DZ19" s="665"/>
      <c r="EA19" s="665"/>
      <c r="EB19" s="665"/>
      <c r="EC19" s="705"/>
    </row>
    <row r="20" spans="2:133" ht="11.25" customHeight="1" x14ac:dyDescent="0.15">
      <c r="B20" s="661" t="s">
        <v>251</v>
      </c>
      <c r="C20" s="662"/>
      <c r="D20" s="662"/>
      <c r="E20" s="662"/>
      <c r="F20" s="662"/>
      <c r="G20" s="662"/>
      <c r="H20" s="662"/>
      <c r="I20" s="662"/>
      <c r="J20" s="662"/>
      <c r="K20" s="662"/>
      <c r="L20" s="662"/>
      <c r="M20" s="662"/>
      <c r="N20" s="662"/>
      <c r="O20" s="662"/>
      <c r="P20" s="662"/>
      <c r="Q20" s="663"/>
      <c r="R20" s="664">
        <v>6768</v>
      </c>
      <c r="S20" s="665"/>
      <c r="T20" s="665"/>
      <c r="U20" s="665"/>
      <c r="V20" s="665"/>
      <c r="W20" s="665"/>
      <c r="X20" s="665"/>
      <c r="Y20" s="666"/>
      <c r="Z20" s="691">
        <v>0</v>
      </c>
      <c r="AA20" s="691"/>
      <c r="AB20" s="691"/>
      <c r="AC20" s="691"/>
      <c r="AD20" s="692">
        <v>6768</v>
      </c>
      <c r="AE20" s="692"/>
      <c r="AF20" s="692"/>
      <c r="AG20" s="692"/>
      <c r="AH20" s="692"/>
      <c r="AI20" s="692"/>
      <c r="AJ20" s="692"/>
      <c r="AK20" s="692"/>
      <c r="AL20" s="667">
        <v>0</v>
      </c>
      <c r="AM20" s="668"/>
      <c r="AN20" s="668"/>
      <c r="AO20" s="693"/>
      <c r="AP20" s="661" t="s">
        <v>547</v>
      </c>
      <c r="AQ20" s="662"/>
      <c r="AR20" s="662"/>
      <c r="AS20" s="662"/>
      <c r="AT20" s="662"/>
      <c r="AU20" s="662"/>
      <c r="AV20" s="662"/>
      <c r="AW20" s="662"/>
      <c r="AX20" s="662"/>
      <c r="AY20" s="662"/>
      <c r="AZ20" s="662"/>
      <c r="BA20" s="662"/>
      <c r="BB20" s="662"/>
      <c r="BC20" s="662"/>
      <c r="BD20" s="662"/>
      <c r="BE20" s="662"/>
      <c r="BF20" s="663"/>
      <c r="BG20" s="664">
        <v>678632</v>
      </c>
      <c r="BH20" s="665"/>
      <c r="BI20" s="665"/>
      <c r="BJ20" s="665"/>
      <c r="BK20" s="665"/>
      <c r="BL20" s="665"/>
      <c r="BM20" s="665"/>
      <c r="BN20" s="666"/>
      <c r="BO20" s="691">
        <v>5</v>
      </c>
      <c r="BP20" s="691"/>
      <c r="BQ20" s="691"/>
      <c r="BR20" s="691"/>
      <c r="BS20" s="692" t="s">
        <v>529</v>
      </c>
      <c r="BT20" s="692"/>
      <c r="BU20" s="692"/>
      <c r="BV20" s="692"/>
      <c r="BW20" s="692"/>
      <c r="BX20" s="692"/>
      <c r="BY20" s="692"/>
      <c r="BZ20" s="692"/>
      <c r="CA20" s="692"/>
      <c r="CB20" s="759"/>
      <c r="CD20" s="706" t="s">
        <v>252</v>
      </c>
      <c r="CE20" s="703"/>
      <c r="CF20" s="703"/>
      <c r="CG20" s="703"/>
      <c r="CH20" s="703"/>
      <c r="CI20" s="703"/>
      <c r="CJ20" s="703"/>
      <c r="CK20" s="703"/>
      <c r="CL20" s="703"/>
      <c r="CM20" s="703"/>
      <c r="CN20" s="703"/>
      <c r="CO20" s="703"/>
      <c r="CP20" s="703"/>
      <c r="CQ20" s="704"/>
      <c r="CR20" s="664">
        <v>28659042</v>
      </c>
      <c r="CS20" s="665"/>
      <c r="CT20" s="665"/>
      <c r="CU20" s="665"/>
      <c r="CV20" s="665"/>
      <c r="CW20" s="665"/>
      <c r="CX20" s="665"/>
      <c r="CY20" s="666"/>
      <c r="CZ20" s="691">
        <v>100</v>
      </c>
      <c r="DA20" s="691"/>
      <c r="DB20" s="691"/>
      <c r="DC20" s="691"/>
      <c r="DD20" s="670">
        <v>2968610</v>
      </c>
      <c r="DE20" s="665"/>
      <c r="DF20" s="665"/>
      <c r="DG20" s="665"/>
      <c r="DH20" s="665"/>
      <c r="DI20" s="665"/>
      <c r="DJ20" s="665"/>
      <c r="DK20" s="665"/>
      <c r="DL20" s="665"/>
      <c r="DM20" s="665"/>
      <c r="DN20" s="665"/>
      <c r="DO20" s="665"/>
      <c r="DP20" s="666"/>
      <c r="DQ20" s="670">
        <v>17772753</v>
      </c>
      <c r="DR20" s="665"/>
      <c r="DS20" s="665"/>
      <c r="DT20" s="665"/>
      <c r="DU20" s="665"/>
      <c r="DV20" s="665"/>
      <c r="DW20" s="665"/>
      <c r="DX20" s="665"/>
      <c r="DY20" s="665"/>
      <c r="DZ20" s="665"/>
      <c r="EA20" s="665"/>
      <c r="EB20" s="665"/>
      <c r="EC20" s="705"/>
    </row>
    <row r="21" spans="2:133" ht="11.25" customHeight="1" x14ac:dyDescent="0.15">
      <c r="B21" s="661" t="s">
        <v>253</v>
      </c>
      <c r="C21" s="662"/>
      <c r="D21" s="662"/>
      <c r="E21" s="662"/>
      <c r="F21" s="662"/>
      <c r="G21" s="662"/>
      <c r="H21" s="662"/>
      <c r="I21" s="662"/>
      <c r="J21" s="662"/>
      <c r="K21" s="662"/>
      <c r="L21" s="662"/>
      <c r="M21" s="662"/>
      <c r="N21" s="662"/>
      <c r="O21" s="662"/>
      <c r="P21" s="662"/>
      <c r="Q21" s="663"/>
      <c r="R21" s="664">
        <v>3975</v>
      </c>
      <c r="S21" s="665"/>
      <c r="T21" s="665"/>
      <c r="U21" s="665"/>
      <c r="V21" s="665"/>
      <c r="W21" s="665"/>
      <c r="X21" s="665"/>
      <c r="Y21" s="666"/>
      <c r="Z21" s="691">
        <v>0</v>
      </c>
      <c r="AA21" s="691"/>
      <c r="AB21" s="691"/>
      <c r="AC21" s="691"/>
      <c r="AD21" s="692">
        <v>3975</v>
      </c>
      <c r="AE21" s="692"/>
      <c r="AF21" s="692"/>
      <c r="AG21" s="692"/>
      <c r="AH21" s="692"/>
      <c r="AI21" s="692"/>
      <c r="AJ21" s="692"/>
      <c r="AK21" s="692"/>
      <c r="AL21" s="667">
        <v>0</v>
      </c>
      <c r="AM21" s="668"/>
      <c r="AN21" s="668"/>
      <c r="AO21" s="693"/>
      <c r="AP21" s="756" t="s">
        <v>548</v>
      </c>
      <c r="AQ21" s="764"/>
      <c r="AR21" s="764"/>
      <c r="AS21" s="764"/>
      <c r="AT21" s="764"/>
      <c r="AU21" s="764"/>
      <c r="AV21" s="764"/>
      <c r="AW21" s="764"/>
      <c r="AX21" s="764"/>
      <c r="AY21" s="764"/>
      <c r="AZ21" s="764"/>
      <c r="BA21" s="764"/>
      <c r="BB21" s="764"/>
      <c r="BC21" s="764"/>
      <c r="BD21" s="764"/>
      <c r="BE21" s="764"/>
      <c r="BF21" s="758"/>
      <c r="BG21" s="664" t="s">
        <v>529</v>
      </c>
      <c r="BH21" s="665"/>
      <c r="BI21" s="665"/>
      <c r="BJ21" s="665"/>
      <c r="BK21" s="665"/>
      <c r="BL21" s="665"/>
      <c r="BM21" s="665"/>
      <c r="BN21" s="666"/>
      <c r="BO21" s="691" t="s">
        <v>529</v>
      </c>
      <c r="BP21" s="691"/>
      <c r="BQ21" s="691"/>
      <c r="BR21" s="691"/>
      <c r="BS21" s="692" t="s">
        <v>529</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549</v>
      </c>
      <c r="C22" s="728"/>
      <c r="D22" s="728"/>
      <c r="E22" s="728"/>
      <c r="F22" s="728"/>
      <c r="G22" s="728"/>
      <c r="H22" s="728"/>
      <c r="I22" s="728"/>
      <c r="J22" s="728"/>
      <c r="K22" s="728"/>
      <c r="L22" s="728"/>
      <c r="M22" s="728"/>
      <c r="N22" s="728"/>
      <c r="O22" s="728"/>
      <c r="P22" s="728"/>
      <c r="Q22" s="729"/>
      <c r="R22" s="664">
        <v>105902</v>
      </c>
      <c r="S22" s="665"/>
      <c r="T22" s="665"/>
      <c r="U22" s="665"/>
      <c r="V22" s="665"/>
      <c r="W22" s="665"/>
      <c r="X22" s="665"/>
      <c r="Y22" s="666"/>
      <c r="Z22" s="691">
        <v>0.4</v>
      </c>
      <c r="AA22" s="691"/>
      <c r="AB22" s="691"/>
      <c r="AC22" s="691"/>
      <c r="AD22" s="692">
        <v>96657</v>
      </c>
      <c r="AE22" s="692"/>
      <c r="AF22" s="692"/>
      <c r="AG22" s="692"/>
      <c r="AH22" s="692"/>
      <c r="AI22" s="692"/>
      <c r="AJ22" s="692"/>
      <c r="AK22" s="692"/>
      <c r="AL22" s="667">
        <v>0.60000002384185791</v>
      </c>
      <c r="AM22" s="668"/>
      <c r="AN22" s="668"/>
      <c r="AO22" s="693"/>
      <c r="AP22" s="756" t="s">
        <v>550</v>
      </c>
      <c r="AQ22" s="764"/>
      <c r="AR22" s="764"/>
      <c r="AS22" s="764"/>
      <c r="AT22" s="764"/>
      <c r="AU22" s="764"/>
      <c r="AV22" s="764"/>
      <c r="AW22" s="764"/>
      <c r="AX22" s="764"/>
      <c r="AY22" s="764"/>
      <c r="AZ22" s="764"/>
      <c r="BA22" s="764"/>
      <c r="BB22" s="764"/>
      <c r="BC22" s="764"/>
      <c r="BD22" s="764"/>
      <c r="BE22" s="764"/>
      <c r="BF22" s="758"/>
      <c r="BG22" s="664" t="s">
        <v>529</v>
      </c>
      <c r="BH22" s="665"/>
      <c r="BI22" s="665"/>
      <c r="BJ22" s="665"/>
      <c r="BK22" s="665"/>
      <c r="BL22" s="665"/>
      <c r="BM22" s="665"/>
      <c r="BN22" s="666"/>
      <c r="BO22" s="691" t="s">
        <v>529</v>
      </c>
      <c r="BP22" s="691"/>
      <c r="BQ22" s="691"/>
      <c r="BR22" s="691"/>
      <c r="BS22" s="692" t="s">
        <v>543</v>
      </c>
      <c r="BT22" s="692"/>
      <c r="BU22" s="692"/>
      <c r="BV22" s="692"/>
      <c r="BW22" s="692"/>
      <c r="BX22" s="692"/>
      <c r="BY22" s="692"/>
      <c r="BZ22" s="692"/>
      <c r="CA22" s="692"/>
      <c r="CB22" s="759"/>
      <c r="CD22" s="766" t="s">
        <v>254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255</v>
      </c>
      <c r="C23" s="662"/>
      <c r="D23" s="662"/>
      <c r="E23" s="662"/>
      <c r="F23" s="662"/>
      <c r="G23" s="662"/>
      <c r="H23" s="662"/>
      <c r="I23" s="662"/>
      <c r="J23" s="662"/>
      <c r="K23" s="662"/>
      <c r="L23" s="662"/>
      <c r="M23" s="662"/>
      <c r="N23" s="662"/>
      <c r="O23" s="662"/>
      <c r="P23" s="662"/>
      <c r="Q23" s="663"/>
      <c r="R23" s="664">
        <v>903428</v>
      </c>
      <c r="S23" s="665"/>
      <c r="T23" s="665"/>
      <c r="U23" s="665"/>
      <c r="V23" s="665"/>
      <c r="W23" s="665"/>
      <c r="X23" s="665"/>
      <c r="Y23" s="666"/>
      <c r="Z23" s="691">
        <v>3.1</v>
      </c>
      <c r="AA23" s="691"/>
      <c r="AB23" s="691"/>
      <c r="AC23" s="691"/>
      <c r="AD23" s="692">
        <v>610115</v>
      </c>
      <c r="AE23" s="692"/>
      <c r="AF23" s="692"/>
      <c r="AG23" s="692"/>
      <c r="AH23" s="692"/>
      <c r="AI23" s="692"/>
      <c r="AJ23" s="692"/>
      <c r="AK23" s="692"/>
      <c r="AL23" s="667">
        <v>3.8</v>
      </c>
      <c r="AM23" s="668"/>
      <c r="AN23" s="668"/>
      <c r="AO23" s="693"/>
      <c r="AP23" s="756" t="s">
        <v>551</v>
      </c>
      <c r="AQ23" s="764"/>
      <c r="AR23" s="764"/>
      <c r="AS23" s="764"/>
      <c r="AT23" s="764"/>
      <c r="AU23" s="764"/>
      <c r="AV23" s="764"/>
      <c r="AW23" s="764"/>
      <c r="AX23" s="764"/>
      <c r="AY23" s="764"/>
      <c r="AZ23" s="764"/>
      <c r="BA23" s="764"/>
      <c r="BB23" s="764"/>
      <c r="BC23" s="764"/>
      <c r="BD23" s="764"/>
      <c r="BE23" s="764"/>
      <c r="BF23" s="758"/>
      <c r="BG23" s="664">
        <v>678632</v>
      </c>
      <c r="BH23" s="665"/>
      <c r="BI23" s="665"/>
      <c r="BJ23" s="665"/>
      <c r="BK23" s="665"/>
      <c r="BL23" s="665"/>
      <c r="BM23" s="665"/>
      <c r="BN23" s="666"/>
      <c r="BO23" s="691">
        <v>5</v>
      </c>
      <c r="BP23" s="691"/>
      <c r="BQ23" s="691"/>
      <c r="BR23" s="691"/>
      <c r="BS23" s="692" t="s">
        <v>529</v>
      </c>
      <c r="BT23" s="692"/>
      <c r="BU23" s="692"/>
      <c r="BV23" s="692"/>
      <c r="BW23" s="692"/>
      <c r="BX23" s="692"/>
      <c r="BY23" s="692"/>
      <c r="BZ23" s="692"/>
      <c r="CA23" s="692"/>
      <c r="CB23" s="759"/>
      <c r="CD23" s="766" t="s">
        <v>220</v>
      </c>
      <c r="CE23" s="767"/>
      <c r="CF23" s="767"/>
      <c r="CG23" s="767"/>
      <c r="CH23" s="767"/>
      <c r="CI23" s="767"/>
      <c r="CJ23" s="767"/>
      <c r="CK23" s="767"/>
      <c r="CL23" s="767"/>
      <c r="CM23" s="767"/>
      <c r="CN23" s="767"/>
      <c r="CO23" s="767"/>
      <c r="CP23" s="767"/>
      <c r="CQ23" s="768"/>
      <c r="CR23" s="766" t="s">
        <v>256</v>
      </c>
      <c r="CS23" s="767"/>
      <c r="CT23" s="767"/>
      <c r="CU23" s="767"/>
      <c r="CV23" s="767"/>
      <c r="CW23" s="767"/>
      <c r="CX23" s="767"/>
      <c r="CY23" s="768"/>
      <c r="CZ23" s="766" t="s">
        <v>552</v>
      </c>
      <c r="DA23" s="767"/>
      <c r="DB23" s="767"/>
      <c r="DC23" s="768"/>
      <c r="DD23" s="766" t="s">
        <v>553</v>
      </c>
      <c r="DE23" s="767"/>
      <c r="DF23" s="767"/>
      <c r="DG23" s="767"/>
      <c r="DH23" s="767"/>
      <c r="DI23" s="767"/>
      <c r="DJ23" s="767"/>
      <c r="DK23" s="768"/>
      <c r="DL23" s="775" t="s">
        <v>257</v>
      </c>
      <c r="DM23" s="776"/>
      <c r="DN23" s="776"/>
      <c r="DO23" s="776"/>
      <c r="DP23" s="776"/>
      <c r="DQ23" s="776"/>
      <c r="DR23" s="776"/>
      <c r="DS23" s="776"/>
      <c r="DT23" s="776"/>
      <c r="DU23" s="776"/>
      <c r="DV23" s="777"/>
      <c r="DW23" s="766" t="s">
        <v>258</v>
      </c>
      <c r="DX23" s="767"/>
      <c r="DY23" s="767"/>
      <c r="DZ23" s="767"/>
      <c r="EA23" s="767"/>
      <c r="EB23" s="767"/>
      <c r="EC23" s="768"/>
    </row>
    <row r="24" spans="2:133" ht="11.25" customHeight="1" x14ac:dyDescent="0.15">
      <c r="B24" s="661" t="s">
        <v>554</v>
      </c>
      <c r="C24" s="662"/>
      <c r="D24" s="662"/>
      <c r="E24" s="662"/>
      <c r="F24" s="662"/>
      <c r="G24" s="662"/>
      <c r="H24" s="662"/>
      <c r="I24" s="662"/>
      <c r="J24" s="662"/>
      <c r="K24" s="662"/>
      <c r="L24" s="662"/>
      <c r="M24" s="662"/>
      <c r="N24" s="662"/>
      <c r="O24" s="662"/>
      <c r="P24" s="662"/>
      <c r="Q24" s="663"/>
      <c r="R24" s="664">
        <v>610115</v>
      </c>
      <c r="S24" s="665"/>
      <c r="T24" s="665"/>
      <c r="U24" s="665"/>
      <c r="V24" s="665"/>
      <c r="W24" s="665"/>
      <c r="X24" s="665"/>
      <c r="Y24" s="666"/>
      <c r="Z24" s="691">
        <v>2.1</v>
      </c>
      <c r="AA24" s="691"/>
      <c r="AB24" s="691"/>
      <c r="AC24" s="691"/>
      <c r="AD24" s="692">
        <v>610115</v>
      </c>
      <c r="AE24" s="692"/>
      <c r="AF24" s="692"/>
      <c r="AG24" s="692"/>
      <c r="AH24" s="692"/>
      <c r="AI24" s="692"/>
      <c r="AJ24" s="692"/>
      <c r="AK24" s="692"/>
      <c r="AL24" s="667">
        <v>3.8</v>
      </c>
      <c r="AM24" s="668"/>
      <c r="AN24" s="668"/>
      <c r="AO24" s="693"/>
      <c r="AP24" s="756" t="s">
        <v>555</v>
      </c>
      <c r="AQ24" s="764"/>
      <c r="AR24" s="764"/>
      <c r="AS24" s="764"/>
      <c r="AT24" s="764"/>
      <c r="AU24" s="764"/>
      <c r="AV24" s="764"/>
      <c r="AW24" s="764"/>
      <c r="AX24" s="764"/>
      <c r="AY24" s="764"/>
      <c r="AZ24" s="764"/>
      <c r="BA24" s="764"/>
      <c r="BB24" s="764"/>
      <c r="BC24" s="764"/>
      <c r="BD24" s="764"/>
      <c r="BE24" s="764"/>
      <c r="BF24" s="758"/>
      <c r="BG24" s="664" t="s">
        <v>556</v>
      </c>
      <c r="BH24" s="665"/>
      <c r="BI24" s="665"/>
      <c r="BJ24" s="665"/>
      <c r="BK24" s="665"/>
      <c r="BL24" s="665"/>
      <c r="BM24" s="665"/>
      <c r="BN24" s="666"/>
      <c r="BO24" s="691" t="s">
        <v>529</v>
      </c>
      <c r="BP24" s="691"/>
      <c r="BQ24" s="691"/>
      <c r="BR24" s="691"/>
      <c r="BS24" s="692" t="s">
        <v>529</v>
      </c>
      <c r="BT24" s="692"/>
      <c r="BU24" s="692"/>
      <c r="BV24" s="692"/>
      <c r="BW24" s="692"/>
      <c r="BX24" s="692"/>
      <c r="BY24" s="692"/>
      <c r="BZ24" s="692"/>
      <c r="CA24" s="692"/>
      <c r="CB24" s="759"/>
      <c r="CD24" s="720" t="s">
        <v>259</v>
      </c>
      <c r="CE24" s="721"/>
      <c r="CF24" s="721"/>
      <c r="CG24" s="721"/>
      <c r="CH24" s="721"/>
      <c r="CI24" s="721"/>
      <c r="CJ24" s="721"/>
      <c r="CK24" s="721"/>
      <c r="CL24" s="721"/>
      <c r="CM24" s="721"/>
      <c r="CN24" s="721"/>
      <c r="CO24" s="721"/>
      <c r="CP24" s="721"/>
      <c r="CQ24" s="722"/>
      <c r="CR24" s="717">
        <v>15802272</v>
      </c>
      <c r="CS24" s="718"/>
      <c r="CT24" s="718"/>
      <c r="CU24" s="718"/>
      <c r="CV24" s="718"/>
      <c r="CW24" s="718"/>
      <c r="CX24" s="718"/>
      <c r="CY24" s="761"/>
      <c r="CZ24" s="762">
        <v>55.1</v>
      </c>
      <c r="DA24" s="736"/>
      <c r="DB24" s="736"/>
      <c r="DC24" s="765"/>
      <c r="DD24" s="760">
        <v>9230502</v>
      </c>
      <c r="DE24" s="718"/>
      <c r="DF24" s="718"/>
      <c r="DG24" s="718"/>
      <c r="DH24" s="718"/>
      <c r="DI24" s="718"/>
      <c r="DJ24" s="718"/>
      <c r="DK24" s="761"/>
      <c r="DL24" s="760">
        <v>9162889</v>
      </c>
      <c r="DM24" s="718"/>
      <c r="DN24" s="718"/>
      <c r="DO24" s="718"/>
      <c r="DP24" s="718"/>
      <c r="DQ24" s="718"/>
      <c r="DR24" s="718"/>
      <c r="DS24" s="718"/>
      <c r="DT24" s="718"/>
      <c r="DU24" s="718"/>
      <c r="DV24" s="761"/>
      <c r="DW24" s="762">
        <v>54.6</v>
      </c>
      <c r="DX24" s="736"/>
      <c r="DY24" s="736"/>
      <c r="DZ24" s="736"/>
      <c r="EA24" s="736"/>
      <c r="EB24" s="736"/>
      <c r="EC24" s="763"/>
    </row>
    <row r="25" spans="2:133" ht="11.25" customHeight="1" x14ac:dyDescent="0.15">
      <c r="B25" s="661" t="s">
        <v>557</v>
      </c>
      <c r="C25" s="662"/>
      <c r="D25" s="662"/>
      <c r="E25" s="662"/>
      <c r="F25" s="662"/>
      <c r="G25" s="662"/>
      <c r="H25" s="662"/>
      <c r="I25" s="662"/>
      <c r="J25" s="662"/>
      <c r="K25" s="662"/>
      <c r="L25" s="662"/>
      <c r="M25" s="662"/>
      <c r="N25" s="662"/>
      <c r="O25" s="662"/>
      <c r="P25" s="662"/>
      <c r="Q25" s="663"/>
      <c r="R25" s="664">
        <v>293313</v>
      </c>
      <c r="S25" s="665"/>
      <c r="T25" s="665"/>
      <c r="U25" s="665"/>
      <c r="V25" s="665"/>
      <c r="W25" s="665"/>
      <c r="X25" s="665"/>
      <c r="Y25" s="666"/>
      <c r="Z25" s="691">
        <v>1</v>
      </c>
      <c r="AA25" s="691"/>
      <c r="AB25" s="691"/>
      <c r="AC25" s="691"/>
      <c r="AD25" s="692" t="s">
        <v>529</v>
      </c>
      <c r="AE25" s="692"/>
      <c r="AF25" s="692"/>
      <c r="AG25" s="692"/>
      <c r="AH25" s="692"/>
      <c r="AI25" s="692"/>
      <c r="AJ25" s="692"/>
      <c r="AK25" s="692"/>
      <c r="AL25" s="667" t="s">
        <v>529</v>
      </c>
      <c r="AM25" s="668"/>
      <c r="AN25" s="668"/>
      <c r="AO25" s="693"/>
      <c r="AP25" s="756" t="s">
        <v>558</v>
      </c>
      <c r="AQ25" s="764"/>
      <c r="AR25" s="764"/>
      <c r="AS25" s="764"/>
      <c r="AT25" s="764"/>
      <c r="AU25" s="764"/>
      <c r="AV25" s="764"/>
      <c r="AW25" s="764"/>
      <c r="AX25" s="764"/>
      <c r="AY25" s="764"/>
      <c r="AZ25" s="764"/>
      <c r="BA25" s="764"/>
      <c r="BB25" s="764"/>
      <c r="BC25" s="764"/>
      <c r="BD25" s="764"/>
      <c r="BE25" s="764"/>
      <c r="BF25" s="758"/>
      <c r="BG25" s="664" t="s">
        <v>529</v>
      </c>
      <c r="BH25" s="665"/>
      <c r="BI25" s="665"/>
      <c r="BJ25" s="665"/>
      <c r="BK25" s="665"/>
      <c r="BL25" s="665"/>
      <c r="BM25" s="665"/>
      <c r="BN25" s="666"/>
      <c r="BO25" s="691" t="s">
        <v>529</v>
      </c>
      <c r="BP25" s="691"/>
      <c r="BQ25" s="691"/>
      <c r="BR25" s="691"/>
      <c r="BS25" s="692" t="s">
        <v>529</v>
      </c>
      <c r="BT25" s="692"/>
      <c r="BU25" s="692"/>
      <c r="BV25" s="692"/>
      <c r="BW25" s="692"/>
      <c r="BX25" s="692"/>
      <c r="BY25" s="692"/>
      <c r="BZ25" s="692"/>
      <c r="CA25" s="692"/>
      <c r="CB25" s="759"/>
      <c r="CD25" s="706" t="s">
        <v>559</v>
      </c>
      <c r="CE25" s="703"/>
      <c r="CF25" s="703"/>
      <c r="CG25" s="703"/>
      <c r="CH25" s="703"/>
      <c r="CI25" s="703"/>
      <c r="CJ25" s="703"/>
      <c r="CK25" s="703"/>
      <c r="CL25" s="703"/>
      <c r="CM25" s="703"/>
      <c r="CN25" s="703"/>
      <c r="CO25" s="703"/>
      <c r="CP25" s="703"/>
      <c r="CQ25" s="704"/>
      <c r="CR25" s="664">
        <v>4620362</v>
      </c>
      <c r="CS25" s="675"/>
      <c r="CT25" s="675"/>
      <c r="CU25" s="675"/>
      <c r="CV25" s="675"/>
      <c r="CW25" s="675"/>
      <c r="CX25" s="675"/>
      <c r="CY25" s="676"/>
      <c r="CZ25" s="667">
        <v>16.100000000000001</v>
      </c>
      <c r="DA25" s="677"/>
      <c r="DB25" s="677"/>
      <c r="DC25" s="678"/>
      <c r="DD25" s="670">
        <v>4047255</v>
      </c>
      <c r="DE25" s="675"/>
      <c r="DF25" s="675"/>
      <c r="DG25" s="675"/>
      <c r="DH25" s="675"/>
      <c r="DI25" s="675"/>
      <c r="DJ25" s="675"/>
      <c r="DK25" s="676"/>
      <c r="DL25" s="670">
        <v>3997588</v>
      </c>
      <c r="DM25" s="675"/>
      <c r="DN25" s="675"/>
      <c r="DO25" s="675"/>
      <c r="DP25" s="675"/>
      <c r="DQ25" s="675"/>
      <c r="DR25" s="675"/>
      <c r="DS25" s="675"/>
      <c r="DT25" s="675"/>
      <c r="DU25" s="675"/>
      <c r="DV25" s="676"/>
      <c r="DW25" s="667">
        <v>23.8</v>
      </c>
      <c r="DX25" s="677"/>
      <c r="DY25" s="677"/>
      <c r="DZ25" s="677"/>
      <c r="EA25" s="677"/>
      <c r="EB25" s="677"/>
      <c r="EC25" s="698"/>
    </row>
    <row r="26" spans="2:133" ht="11.25" customHeight="1" x14ac:dyDescent="0.15">
      <c r="B26" s="661" t="s">
        <v>560</v>
      </c>
      <c r="C26" s="662"/>
      <c r="D26" s="662"/>
      <c r="E26" s="662"/>
      <c r="F26" s="662"/>
      <c r="G26" s="662"/>
      <c r="H26" s="662"/>
      <c r="I26" s="662"/>
      <c r="J26" s="662"/>
      <c r="K26" s="662"/>
      <c r="L26" s="662"/>
      <c r="M26" s="662"/>
      <c r="N26" s="662"/>
      <c r="O26" s="662"/>
      <c r="P26" s="662"/>
      <c r="Q26" s="663"/>
      <c r="R26" s="664" t="s">
        <v>529</v>
      </c>
      <c r="S26" s="665"/>
      <c r="T26" s="665"/>
      <c r="U26" s="665"/>
      <c r="V26" s="665"/>
      <c r="W26" s="665"/>
      <c r="X26" s="665"/>
      <c r="Y26" s="666"/>
      <c r="Z26" s="691" t="s">
        <v>529</v>
      </c>
      <c r="AA26" s="691"/>
      <c r="AB26" s="691"/>
      <c r="AC26" s="691"/>
      <c r="AD26" s="692" t="s">
        <v>529</v>
      </c>
      <c r="AE26" s="692"/>
      <c r="AF26" s="692"/>
      <c r="AG26" s="692"/>
      <c r="AH26" s="692"/>
      <c r="AI26" s="692"/>
      <c r="AJ26" s="692"/>
      <c r="AK26" s="692"/>
      <c r="AL26" s="667" t="s">
        <v>529</v>
      </c>
      <c r="AM26" s="668"/>
      <c r="AN26" s="668"/>
      <c r="AO26" s="693"/>
      <c r="AP26" s="756" t="s">
        <v>260</v>
      </c>
      <c r="AQ26" s="757"/>
      <c r="AR26" s="757"/>
      <c r="AS26" s="757"/>
      <c r="AT26" s="757"/>
      <c r="AU26" s="757"/>
      <c r="AV26" s="757"/>
      <c r="AW26" s="757"/>
      <c r="AX26" s="757"/>
      <c r="AY26" s="757"/>
      <c r="AZ26" s="757"/>
      <c r="BA26" s="757"/>
      <c r="BB26" s="757"/>
      <c r="BC26" s="757"/>
      <c r="BD26" s="757"/>
      <c r="BE26" s="757"/>
      <c r="BF26" s="758"/>
      <c r="BG26" s="664" t="s">
        <v>529</v>
      </c>
      <c r="BH26" s="665"/>
      <c r="BI26" s="665"/>
      <c r="BJ26" s="665"/>
      <c r="BK26" s="665"/>
      <c r="BL26" s="665"/>
      <c r="BM26" s="665"/>
      <c r="BN26" s="666"/>
      <c r="BO26" s="691" t="s">
        <v>529</v>
      </c>
      <c r="BP26" s="691"/>
      <c r="BQ26" s="691"/>
      <c r="BR26" s="691"/>
      <c r="BS26" s="692" t="s">
        <v>529</v>
      </c>
      <c r="BT26" s="692"/>
      <c r="BU26" s="692"/>
      <c r="BV26" s="692"/>
      <c r="BW26" s="692"/>
      <c r="BX26" s="692"/>
      <c r="BY26" s="692"/>
      <c r="BZ26" s="692"/>
      <c r="CA26" s="692"/>
      <c r="CB26" s="759"/>
      <c r="CD26" s="706" t="s">
        <v>261</v>
      </c>
      <c r="CE26" s="703"/>
      <c r="CF26" s="703"/>
      <c r="CG26" s="703"/>
      <c r="CH26" s="703"/>
      <c r="CI26" s="703"/>
      <c r="CJ26" s="703"/>
      <c r="CK26" s="703"/>
      <c r="CL26" s="703"/>
      <c r="CM26" s="703"/>
      <c r="CN26" s="703"/>
      <c r="CO26" s="703"/>
      <c r="CP26" s="703"/>
      <c r="CQ26" s="704"/>
      <c r="CR26" s="664">
        <v>2704759</v>
      </c>
      <c r="CS26" s="665"/>
      <c r="CT26" s="665"/>
      <c r="CU26" s="665"/>
      <c r="CV26" s="665"/>
      <c r="CW26" s="665"/>
      <c r="CX26" s="665"/>
      <c r="CY26" s="666"/>
      <c r="CZ26" s="667">
        <v>9.4</v>
      </c>
      <c r="DA26" s="677"/>
      <c r="DB26" s="677"/>
      <c r="DC26" s="678"/>
      <c r="DD26" s="670">
        <v>2344831</v>
      </c>
      <c r="DE26" s="665"/>
      <c r="DF26" s="665"/>
      <c r="DG26" s="665"/>
      <c r="DH26" s="665"/>
      <c r="DI26" s="665"/>
      <c r="DJ26" s="665"/>
      <c r="DK26" s="666"/>
      <c r="DL26" s="670" t="s">
        <v>529</v>
      </c>
      <c r="DM26" s="665"/>
      <c r="DN26" s="665"/>
      <c r="DO26" s="665"/>
      <c r="DP26" s="665"/>
      <c r="DQ26" s="665"/>
      <c r="DR26" s="665"/>
      <c r="DS26" s="665"/>
      <c r="DT26" s="665"/>
      <c r="DU26" s="665"/>
      <c r="DV26" s="666"/>
      <c r="DW26" s="667" t="s">
        <v>556</v>
      </c>
      <c r="DX26" s="677"/>
      <c r="DY26" s="677"/>
      <c r="DZ26" s="677"/>
      <c r="EA26" s="677"/>
      <c r="EB26" s="677"/>
      <c r="EC26" s="698"/>
    </row>
    <row r="27" spans="2:133" ht="11.25" customHeight="1" x14ac:dyDescent="0.15">
      <c r="B27" s="661" t="s">
        <v>561</v>
      </c>
      <c r="C27" s="662"/>
      <c r="D27" s="662"/>
      <c r="E27" s="662"/>
      <c r="F27" s="662"/>
      <c r="G27" s="662"/>
      <c r="H27" s="662"/>
      <c r="I27" s="662"/>
      <c r="J27" s="662"/>
      <c r="K27" s="662"/>
      <c r="L27" s="662"/>
      <c r="M27" s="662"/>
      <c r="N27" s="662"/>
      <c r="O27" s="662"/>
      <c r="P27" s="662"/>
      <c r="Q27" s="663"/>
      <c r="R27" s="664">
        <v>16809186</v>
      </c>
      <c r="S27" s="665"/>
      <c r="T27" s="665"/>
      <c r="U27" s="665"/>
      <c r="V27" s="665"/>
      <c r="W27" s="665"/>
      <c r="X27" s="665"/>
      <c r="Y27" s="666"/>
      <c r="Z27" s="691">
        <v>56.8</v>
      </c>
      <c r="AA27" s="691"/>
      <c r="AB27" s="691"/>
      <c r="AC27" s="691"/>
      <c r="AD27" s="692">
        <v>15827996</v>
      </c>
      <c r="AE27" s="692"/>
      <c r="AF27" s="692"/>
      <c r="AG27" s="692"/>
      <c r="AH27" s="692"/>
      <c r="AI27" s="692"/>
      <c r="AJ27" s="692"/>
      <c r="AK27" s="692"/>
      <c r="AL27" s="667">
        <v>99.300003051757813</v>
      </c>
      <c r="AM27" s="668"/>
      <c r="AN27" s="668"/>
      <c r="AO27" s="693"/>
      <c r="AP27" s="661" t="s">
        <v>262</v>
      </c>
      <c r="AQ27" s="662"/>
      <c r="AR27" s="662"/>
      <c r="AS27" s="662"/>
      <c r="AT27" s="662"/>
      <c r="AU27" s="662"/>
      <c r="AV27" s="662"/>
      <c r="AW27" s="662"/>
      <c r="AX27" s="662"/>
      <c r="AY27" s="662"/>
      <c r="AZ27" s="662"/>
      <c r="BA27" s="662"/>
      <c r="BB27" s="662"/>
      <c r="BC27" s="662"/>
      <c r="BD27" s="662"/>
      <c r="BE27" s="662"/>
      <c r="BF27" s="663"/>
      <c r="BG27" s="664">
        <v>13522607</v>
      </c>
      <c r="BH27" s="665"/>
      <c r="BI27" s="665"/>
      <c r="BJ27" s="665"/>
      <c r="BK27" s="665"/>
      <c r="BL27" s="665"/>
      <c r="BM27" s="665"/>
      <c r="BN27" s="666"/>
      <c r="BO27" s="691">
        <v>100</v>
      </c>
      <c r="BP27" s="691"/>
      <c r="BQ27" s="691"/>
      <c r="BR27" s="691"/>
      <c r="BS27" s="692">
        <v>245895</v>
      </c>
      <c r="BT27" s="692"/>
      <c r="BU27" s="692"/>
      <c r="BV27" s="692"/>
      <c r="BW27" s="692"/>
      <c r="BX27" s="692"/>
      <c r="BY27" s="692"/>
      <c r="BZ27" s="692"/>
      <c r="CA27" s="692"/>
      <c r="CB27" s="759"/>
      <c r="CD27" s="706" t="s">
        <v>562</v>
      </c>
      <c r="CE27" s="703"/>
      <c r="CF27" s="703"/>
      <c r="CG27" s="703"/>
      <c r="CH27" s="703"/>
      <c r="CI27" s="703"/>
      <c r="CJ27" s="703"/>
      <c r="CK27" s="703"/>
      <c r="CL27" s="703"/>
      <c r="CM27" s="703"/>
      <c r="CN27" s="703"/>
      <c r="CO27" s="703"/>
      <c r="CP27" s="703"/>
      <c r="CQ27" s="704"/>
      <c r="CR27" s="664">
        <v>7703034</v>
      </c>
      <c r="CS27" s="675"/>
      <c r="CT27" s="675"/>
      <c r="CU27" s="675"/>
      <c r="CV27" s="675"/>
      <c r="CW27" s="675"/>
      <c r="CX27" s="675"/>
      <c r="CY27" s="676"/>
      <c r="CZ27" s="667">
        <v>26.9</v>
      </c>
      <c r="DA27" s="677"/>
      <c r="DB27" s="677"/>
      <c r="DC27" s="678"/>
      <c r="DD27" s="670">
        <v>1781495</v>
      </c>
      <c r="DE27" s="675"/>
      <c r="DF27" s="675"/>
      <c r="DG27" s="675"/>
      <c r="DH27" s="675"/>
      <c r="DI27" s="675"/>
      <c r="DJ27" s="675"/>
      <c r="DK27" s="676"/>
      <c r="DL27" s="670">
        <v>1763549</v>
      </c>
      <c r="DM27" s="675"/>
      <c r="DN27" s="675"/>
      <c r="DO27" s="675"/>
      <c r="DP27" s="675"/>
      <c r="DQ27" s="675"/>
      <c r="DR27" s="675"/>
      <c r="DS27" s="675"/>
      <c r="DT27" s="675"/>
      <c r="DU27" s="675"/>
      <c r="DV27" s="676"/>
      <c r="DW27" s="667">
        <v>10.5</v>
      </c>
      <c r="DX27" s="677"/>
      <c r="DY27" s="677"/>
      <c r="DZ27" s="677"/>
      <c r="EA27" s="677"/>
      <c r="EB27" s="677"/>
      <c r="EC27" s="698"/>
    </row>
    <row r="28" spans="2:133" ht="11.25" customHeight="1" x14ac:dyDescent="0.15">
      <c r="B28" s="661" t="s">
        <v>563</v>
      </c>
      <c r="C28" s="662"/>
      <c r="D28" s="662"/>
      <c r="E28" s="662"/>
      <c r="F28" s="662"/>
      <c r="G28" s="662"/>
      <c r="H28" s="662"/>
      <c r="I28" s="662"/>
      <c r="J28" s="662"/>
      <c r="K28" s="662"/>
      <c r="L28" s="662"/>
      <c r="M28" s="662"/>
      <c r="N28" s="662"/>
      <c r="O28" s="662"/>
      <c r="P28" s="662"/>
      <c r="Q28" s="663"/>
      <c r="R28" s="664">
        <v>8409</v>
      </c>
      <c r="S28" s="665"/>
      <c r="T28" s="665"/>
      <c r="U28" s="665"/>
      <c r="V28" s="665"/>
      <c r="W28" s="665"/>
      <c r="X28" s="665"/>
      <c r="Y28" s="666"/>
      <c r="Z28" s="691">
        <v>0</v>
      </c>
      <c r="AA28" s="691"/>
      <c r="AB28" s="691"/>
      <c r="AC28" s="691"/>
      <c r="AD28" s="692">
        <v>8409</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564</v>
      </c>
      <c r="CE28" s="703"/>
      <c r="CF28" s="703"/>
      <c r="CG28" s="703"/>
      <c r="CH28" s="703"/>
      <c r="CI28" s="703"/>
      <c r="CJ28" s="703"/>
      <c r="CK28" s="703"/>
      <c r="CL28" s="703"/>
      <c r="CM28" s="703"/>
      <c r="CN28" s="703"/>
      <c r="CO28" s="703"/>
      <c r="CP28" s="703"/>
      <c r="CQ28" s="704"/>
      <c r="CR28" s="664">
        <v>3478876</v>
      </c>
      <c r="CS28" s="665"/>
      <c r="CT28" s="665"/>
      <c r="CU28" s="665"/>
      <c r="CV28" s="665"/>
      <c r="CW28" s="665"/>
      <c r="CX28" s="665"/>
      <c r="CY28" s="666"/>
      <c r="CZ28" s="667">
        <v>12.1</v>
      </c>
      <c r="DA28" s="677"/>
      <c r="DB28" s="677"/>
      <c r="DC28" s="678"/>
      <c r="DD28" s="670">
        <v>3401752</v>
      </c>
      <c r="DE28" s="665"/>
      <c r="DF28" s="665"/>
      <c r="DG28" s="665"/>
      <c r="DH28" s="665"/>
      <c r="DI28" s="665"/>
      <c r="DJ28" s="665"/>
      <c r="DK28" s="666"/>
      <c r="DL28" s="670">
        <v>3401752</v>
      </c>
      <c r="DM28" s="665"/>
      <c r="DN28" s="665"/>
      <c r="DO28" s="665"/>
      <c r="DP28" s="665"/>
      <c r="DQ28" s="665"/>
      <c r="DR28" s="665"/>
      <c r="DS28" s="665"/>
      <c r="DT28" s="665"/>
      <c r="DU28" s="665"/>
      <c r="DV28" s="666"/>
      <c r="DW28" s="667">
        <v>20.3</v>
      </c>
      <c r="DX28" s="677"/>
      <c r="DY28" s="677"/>
      <c r="DZ28" s="677"/>
      <c r="EA28" s="677"/>
      <c r="EB28" s="677"/>
      <c r="EC28" s="698"/>
    </row>
    <row r="29" spans="2:133" ht="11.25" customHeight="1" x14ac:dyDescent="0.15">
      <c r="B29" s="661" t="s">
        <v>263</v>
      </c>
      <c r="C29" s="662"/>
      <c r="D29" s="662"/>
      <c r="E29" s="662"/>
      <c r="F29" s="662"/>
      <c r="G29" s="662"/>
      <c r="H29" s="662"/>
      <c r="I29" s="662"/>
      <c r="J29" s="662"/>
      <c r="K29" s="662"/>
      <c r="L29" s="662"/>
      <c r="M29" s="662"/>
      <c r="N29" s="662"/>
      <c r="O29" s="662"/>
      <c r="P29" s="662"/>
      <c r="Q29" s="663"/>
      <c r="R29" s="664">
        <v>513455</v>
      </c>
      <c r="S29" s="665"/>
      <c r="T29" s="665"/>
      <c r="U29" s="665"/>
      <c r="V29" s="665"/>
      <c r="W29" s="665"/>
      <c r="X29" s="665"/>
      <c r="Y29" s="666"/>
      <c r="Z29" s="691">
        <v>1.7</v>
      </c>
      <c r="AA29" s="691"/>
      <c r="AB29" s="691"/>
      <c r="AC29" s="691"/>
      <c r="AD29" s="692" t="s">
        <v>556</v>
      </c>
      <c r="AE29" s="692"/>
      <c r="AF29" s="692"/>
      <c r="AG29" s="692"/>
      <c r="AH29" s="692"/>
      <c r="AI29" s="692"/>
      <c r="AJ29" s="692"/>
      <c r="AK29" s="692"/>
      <c r="AL29" s="667" t="s">
        <v>529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264</v>
      </c>
      <c r="CE29" s="751"/>
      <c r="CF29" s="706" t="s">
        <v>565</v>
      </c>
      <c r="CG29" s="703"/>
      <c r="CH29" s="703"/>
      <c r="CI29" s="703"/>
      <c r="CJ29" s="703"/>
      <c r="CK29" s="703"/>
      <c r="CL29" s="703"/>
      <c r="CM29" s="703"/>
      <c r="CN29" s="703"/>
      <c r="CO29" s="703"/>
      <c r="CP29" s="703"/>
      <c r="CQ29" s="704"/>
      <c r="CR29" s="664">
        <v>3478876</v>
      </c>
      <c r="CS29" s="675"/>
      <c r="CT29" s="675"/>
      <c r="CU29" s="675"/>
      <c r="CV29" s="675"/>
      <c r="CW29" s="675"/>
      <c r="CX29" s="675"/>
      <c r="CY29" s="676"/>
      <c r="CZ29" s="667">
        <v>12.1</v>
      </c>
      <c r="DA29" s="677"/>
      <c r="DB29" s="677"/>
      <c r="DC29" s="678"/>
      <c r="DD29" s="670">
        <v>3401752</v>
      </c>
      <c r="DE29" s="675"/>
      <c r="DF29" s="675"/>
      <c r="DG29" s="675"/>
      <c r="DH29" s="675"/>
      <c r="DI29" s="675"/>
      <c r="DJ29" s="675"/>
      <c r="DK29" s="676"/>
      <c r="DL29" s="670">
        <v>3401752</v>
      </c>
      <c r="DM29" s="675"/>
      <c r="DN29" s="675"/>
      <c r="DO29" s="675"/>
      <c r="DP29" s="675"/>
      <c r="DQ29" s="675"/>
      <c r="DR29" s="675"/>
      <c r="DS29" s="675"/>
      <c r="DT29" s="675"/>
      <c r="DU29" s="675"/>
      <c r="DV29" s="676"/>
      <c r="DW29" s="667">
        <v>20.3</v>
      </c>
      <c r="DX29" s="677"/>
      <c r="DY29" s="677"/>
      <c r="DZ29" s="677"/>
      <c r="EA29" s="677"/>
      <c r="EB29" s="677"/>
      <c r="EC29" s="698"/>
    </row>
    <row r="30" spans="2:133" ht="11.25" customHeight="1" x14ac:dyDescent="0.15">
      <c r="B30" s="661" t="s">
        <v>265</v>
      </c>
      <c r="C30" s="662"/>
      <c r="D30" s="662"/>
      <c r="E30" s="662"/>
      <c r="F30" s="662"/>
      <c r="G30" s="662"/>
      <c r="H30" s="662"/>
      <c r="I30" s="662"/>
      <c r="J30" s="662"/>
      <c r="K30" s="662"/>
      <c r="L30" s="662"/>
      <c r="M30" s="662"/>
      <c r="N30" s="662"/>
      <c r="O30" s="662"/>
      <c r="P30" s="662"/>
      <c r="Q30" s="663"/>
      <c r="R30" s="664">
        <v>236798</v>
      </c>
      <c r="S30" s="665"/>
      <c r="T30" s="665"/>
      <c r="U30" s="665"/>
      <c r="V30" s="665"/>
      <c r="W30" s="665"/>
      <c r="X30" s="665"/>
      <c r="Y30" s="666"/>
      <c r="Z30" s="691">
        <v>0.8</v>
      </c>
      <c r="AA30" s="691"/>
      <c r="AB30" s="691"/>
      <c r="AC30" s="691"/>
      <c r="AD30" s="692">
        <v>34574</v>
      </c>
      <c r="AE30" s="692"/>
      <c r="AF30" s="692"/>
      <c r="AG30" s="692"/>
      <c r="AH30" s="692"/>
      <c r="AI30" s="692"/>
      <c r="AJ30" s="692"/>
      <c r="AK30" s="692"/>
      <c r="AL30" s="667">
        <v>0.2</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266</v>
      </c>
      <c r="BH30" s="748"/>
      <c r="BI30" s="748"/>
      <c r="BJ30" s="748"/>
      <c r="BK30" s="748"/>
      <c r="BL30" s="748"/>
      <c r="BM30" s="748"/>
      <c r="BN30" s="748"/>
      <c r="BO30" s="748"/>
      <c r="BP30" s="748"/>
      <c r="BQ30" s="749"/>
      <c r="BR30" s="723" t="s">
        <v>267</v>
      </c>
      <c r="BS30" s="748"/>
      <c r="BT30" s="748"/>
      <c r="BU30" s="748"/>
      <c r="BV30" s="748"/>
      <c r="BW30" s="748"/>
      <c r="BX30" s="748"/>
      <c r="BY30" s="748"/>
      <c r="BZ30" s="748"/>
      <c r="CA30" s="748"/>
      <c r="CB30" s="749"/>
      <c r="CD30" s="752"/>
      <c r="CE30" s="753"/>
      <c r="CF30" s="706" t="s">
        <v>566</v>
      </c>
      <c r="CG30" s="703"/>
      <c r="CH30" s="703"/>
      <c r="CI30" s="703"/>
      <c r="CJ30" s="703"/>
      <c r="CK30" s="703"/>
      <c r="CL30" s="703"/>
      <c r="CM30" s="703"/>
      <c r="CN30" s="703"/>
      <c r="CO30" s="703"/>
      <c r="CP30" s="703"/>
      <c r="CQ30" s="704"/>
      <c r="CR30" s="664">
        <v>3249093</v>
      </c>
      <c r="CS30" s="665"/>
      <c r="CT30" s="665"/>
      <c r="CU30" s="665"/>
      <c r="CV30" s="665"/>
      <c r="CW30" s="665"/>
      <c r="CX30" s="665"/>
      <c r="CY30" s="666"/>
      <c r="CZ30" s="667">
        <v>11.3</v>
      </c>
      <c r="DA30" s="677"/>
      <c r="DB30" s="677"/>
      <c r="DC30" s="678"/>
      <c r="DD30" s="670">
        <v>3178184</v>
      </c>
      <c r="DE30" s="665"/>
      <c r="DF30" s="665"/>
      <c r="DG30" s="665"/>
      <c r="DH30" s="665"/>
      <c r="DI30" s="665"/>
      <c r="DJ30" s="665"/>
      <c r="DK30" s="666"/>
      <c r="DL30" s="670">
        <v>3178184</v>
      </c>
      <c r="DM30" s="665"/>
      <c r="DN30" s="665"/>
      <c r="DO30" s="665"/>
      <c r="DP30" s="665"/>
      <c r="DQ30" s="665"/>
      <c r="DR30" s="665"/>
      <c r="DS30" s="665"/>
      <c r="DT30" s="665"/>
      <c r="DU30" s="665"/>
      <c r="DV30" s="666"/>
      <c r="DW30" s="667">
        <v>18.899999999999999</v>
      </c>
      <c r="DX30" s="677"/>
      <c r="DY30" s="677"/>
      <c r="DZ30" s="677"/>
      <c r="EA30" s="677"/>
      <c r="EB30" s="677"/>
      <c r="EC30" s="698"/>
    </row>
    <row r="31" spans="2:133" ht="11.25" customHeight="1" x14ac:dyDescent="0.15">
      <c r="B31" s="661" t="s">
        <v>268</v>
      </c>
      <c r="C31" s="662"/>
      <c r="D31" s="662"/>
      <c r="E31" s="662"/>
      <c r="F31" s="662"/>
      <c r="G31" s="662"/>
      <c r="H31" s="662"/>
      <c r="I31" s="662"/>
      <c r="J31" s="662"/>
      <c r="K31" s="662"/>
      <c r="L31" s="662"/>
      <c r="M31" s="662"/>
      <c r="N31" s="662"/>
      <c r="O31" s="662"/>
      <c r="P31" s="662"/>
      <c r="Q31" s="663"/>
      <c r="R31" s="664">
        <v>322656</v>
      </c>
      <c r="S31" s="665"/>
      <c r="T31" s="665"/>
      <c r="U31" s="665"/>
      <c r="V31" s="665"/>
      <c r="W31" s="665"/>
      <c r="X31" s="665"/>
      <c r="Y31" s="666"/>
      <c r="Z31" s="691">
        <v>1.1000000000000001</v>
      </c>
      <c r="AA31" s="691"/>
      <c r="AB31" s="691"/>
      <c r="AC31" s="691"/>
      <c r="AD31" s="692" t="s">
        <v>529</v>
      </c>
      <c r="AE31" s="692"/>
      <c r="AF31" s="692"/>
      <c r="AG31" s="692"/>
      <c r="AH31" s="692"/>
      <c r="AI31" s="692"/>
      <c r="AJ31" s="692"/>
      <c r="AK31" s="692"/>
      <c r="AL31" s="667" t="s">
        <v>529</v>
      </c>
      <c r="AM31" s="668"/>
      <c r="AN31" s="668"/>
      <c r="AO31" s="693"/>
      <c r="AP31" s="739" t="s">
        <v>269</v>
      </c>
      <c r="AQ31" s="740"/>
      <c r="AR31" s="740"/>
      <c r="AS31" s="740"/>
      <c r="AT31" s="745" t="s">
        <v>270</v>
      </c>
      <c r="AU31" s="360"/>
      <c r="AV31" s="360"/>
      <c r="AW31" s="360"/>
      <c r="AX31" s="731" t="s">
        <v>188</v>
      </c>
      <c r="AY31" s="732"/>
      <c r="AZ31" s="732"/>
      <c r="BA31" s="732"/>
      <c r="BB31" s="732"/>
      <c r="BC31" s="732"/>
      <c r="BD31" s="732"/>
      <c r="BE31" s="732"/>
      <c r="BF31" s="733"/>
      <c r="BG31" s="734">
        <v>99.5</v>
      </c>
      <c r="BH31" s="735"/>
      <c r="BI31" s="735"/>
      <c r="BJ31" s="735"/>
      <c r="BK31" s="735"/>
      <c r="BL31" s="735"/>
      <c r="BM31" s="736">
        <v>98</v>
      </c>
      <c r="BN31" s="735"/>
      <c r="BO31" s="735"/>
      <c r="BP31" s="735"/>
      <c r="BQ31" s="737"/>
      <c r="BR31" s="734">
        <v>98.8</v>
      </c>
      <c r="BS31" s="735"/>
      <c r="BT31" s="735"/>
      <c r="BU31" s="735"/>
      <c r="BV31" s="735"/>
      <c r="BW31" s="735"/>
      <c r="BX31" s="736">
        <v>97</v>
      </c>
      <c r="BY31" s="735"/>
      <c r="BZ31" s="735"/>
      <c r="CA31" s="735"/>
      <c r="CB31" s="737"/>
      <c r="CD31" s="752"/>
      <c r="CE31" s="753"/>
      <c r="CF31" s="706" t="s">
        <v>567</v>
      </c>
      <c r="CG31" s="703"/>
      <c r="CH31" s="703"/>
      <c r="CI31" s="703"/>
      <c r="CJ31" s="703"/>
      <c r="CK31" s="703"/>
      <c r="CL31" s="703"/>
      <c r="CM31" s="703"/>
      <c r="CN31" s="703"/>
      <c r="CO31" s="703"/>
      <c r="CP31" s="703"/>
      <c r="CQ31" s="704"/>
      <c r="CR31" s="664">
        <v>229783</v>
      </c>
      <c r="CS31" s="675"/>
      <c r="CT31" s="675"/>
      <c r="CU31" s="675"/>
      <c r="CV31" s="675"/>
      <c r="CW31" s="675"/>
      <c r="CX31" s="675"/>
      <c r="CY31" s="676"/>
      <c r="CZ31" s="667">
        <v>0.8</v>
      </c>
      <c r="DA31" s="677"/>
      <c r="DB31" s="677"/>
      <c r="DC31" s="678"/>
      <c r="DD31" s="670">
        <v>223568</v>
      </c>
      <c r="DE31" s="675"/>
      <c r="DF31" s="675"/>
      <c r="DG31" s="675"/>
      <c r="DH31" s="675"/>
      <c r="DI31" s="675"/>
      <c r="DJ31" s="675"/>
      <c r="DK31" s="676"/>
      <c r="DL31" s="670">
        <v>223568</v>
      </c>
      <c r="DM31" s="675"/>
      <c r="DN31" s="675"/>
      <c r="DO31" s="675"/>
      <c r="DP31" s="675"/>
      <c r="DQ31" s="675"/>
      <c r="DR31" s="675"/>
      <c r="DS31" s="675"/>
      <c r="DT31" s="675"/>
      <c r="DU31" s="675"/>
      <c r="DV31" s="676"/>
      <c r="DW31" s="667">
        <v>1.3</v>
      </c>
      <c r="DX31" s="677"/>
      <c r="DY31" s="677"/>
      <c r="DZ31" s="677"/>
      <c r="EA31" s="677"/>
      <c r="EB31" s="677"/>
      <c r="EC31" s="698"/>
    </row>
    <row r="32" spans="2:133" ht="11.25" customHeight="1" x14ac:dyDescent="0.15">
      <c r="B32" s="661" t="s">
        <v>271</v>
      </c>
      <c r="C32" s="662"/>
      <c r="D32" s="662"/>
      <c r="E32" s="662"/>
      <c r="F32" s="662"/>
      <c r="G32" s="662"/>
      <c r="H32" s="662"/>
      <c r="I32" s="662"/>
      <c r="J32" s="662"/>
      <c r="K32" s="662"/>
      <c r="L32" s="662"/>
      <c r="M32" s="662"/>
      <c r="N32" s="662"/>
      <c r="O32" s="662"/>
      <c r="P32" s="662"/>
      <c r="Q32" s="663"/>
      <c r="R32" s="664">
        <v>6550073</v>
      </c>
      <c r="S32" s="665"/>
      <c r="T32" s="665"/>
      <c r="U32" s="665"/>
      <c r="V32" s="665"/>
      <c r="W32" s="665"/>
      <c r="X32" s="665"/>
      <c r="Y32" s="666"/>
      <c r="Z32" s="691">
        <v>22.1</v>
      </c>
      <c r="AA32" s="691"/>
      <c r="AB32" s="691"/>
      <c r="AC32" s="691"/>
      <c r="AD32" s="692" t="s">
        <v>568</v>
      </c>
      <c r="AE32" s="692"/>
      <c r="AF32" s="692"/>
      <c r="AG32" s="692"/>
      <c r="AH32" s="692"/>
      <c r="AI32" s="692"/>
      <c r="AJ32" s="692"/>
      <c r="AK32" s="692"/>
      <c r="AL32" s="667" t="s">
        <v>569</v>
      </c>
      <c r="AM32" s="668"/>
      <c r="AN32" s="668"/>
      <c r="AO32" s="693"/>
      <c r="AP32" s="741"/>
      <c r="AQ32" s="742"/>
      <c r="AR32" s="742"/>
      <c r="AS32" s="742"/>
      <c r="AT32" s="746"/>
      <c r="AU32" s="361" t="s">
        <v>570</v>
      </c>
      <c r="AV32" s="361"/>
      <c r="AW32" s="361"/>
      <c r="AX32" s="661" t="s">
        <v>272</v>
      </c>
      <c r="AY32" s="662"/>
      <c r="AZ32" s="662"/>
      <c r="BA32" s="662"/>
      <c r="BB32" s="662"/>
      <c r="BC32" s="662"/>
      <c r="BD32" s="662"/>
      <c r="BE32" s="662"/>
      <c r="BF32" s="663"/>
      <c r="BG32" s="738">
        <v>99.3</v>
      </c>
      <c r="BH32" s="675"/>
      <c r="BI32" s="675"/>
      <c r="BJ32" s="675"/>
      <c r="BK32" s="675"/>
      <c r="BL32" s="675"/>
      <c r="BM32" s="668">
        <v>97.5</v>
      </c>
      <c r="BN32" s="730"/>
      <c r="BO32" s="730"/>
      <c r="BP32" s="730"/>
      <c r="BQ32" s="702"/>
      <c r="BR32" s="738">
        <v>98.4</v>
      </c>
      <c r="BS32" s="675"/>
      <c r="BT32" s="675"/>
      <c r="BU32" s="675"/>
      <c r="BV32" s="675"/>
      <c r="BW32" s="675"/>
      <c r="BX32" s="668">
        <v>96.2</v>
      </c>
      <c r="BY32" s="730"/>
      <c r="BZ32" s="730"/>
      <c r="CA32" s="730"/>
      <c r="CB32" s="702"/>
      <c r="CD32" s="754"/>
      <c r="CE32" s="755"/>
      <c r="CF32" s="706" t="s">
        <v>571</v>
      </c>
      <c r="CG32" s="703"/>
      <c r="CH32" s="703"/>
      <c r="CI32" s="703"/>
      <c r="CJ32" s="703"/>
      <c r="CK32" s="703"/>
      <c r="CL32" s="703"/>
      <c r="CM32" s="703"/>
      <c r="CN32" s="703"/>
      <c r="CO32" s="703"/>
      <c r="CP32" s="703"/>
      <c r="CQ32" s="704"/>
      <c r="CR32" s="664" t="s">
        <v>529</v>
      </c>
      <c r="CS32" s="665"/>
      <c r="CT32" s="665"/>
      <c r="CU32" s="665"/>
      <c r="CV32" s="665"/>
      <c r="CW32" s="665"/>
      <c r="CX32" s="665"/>
      <c r="CY32" s="666"/>
      <c r="CZ32" s="667" t="s">
        <v>529</v>
      </c>
      <c r="DA32" s="677"/>
      <c r="DB32" s="677"/>
      <c r="DC32" s="678"/>
      <c r="DD32" s="670" t="s">
        <v>529</v>
      </c>
      <c r="DE32" s="665"/>
      <c r="DF32" s="665"/>
      <c r="DG32" s="665"/>
      <c r="DH32" s="665"/>
      <c r="DI32" s="665"/>
      <c r="DJ32" s="665"/>
      <c r="DK32" s="666"/>
      <c r="DL32" s="670" t="s">
        <v>529</v>
      </c>
      <c r="DM32" s="665"/>
      <c r="DN32" s="665"/>
      <c r="DO32" s="665"/>
      <c r="DP32" s="665"/>
      <c r="DQ32" s="665"/>
      <c r="DR32" s="665"/>
      <c r="DS32" s="665"/>
      <c r="DT32" s="665"/>
      <c r="DU32" s="665"/>
      <c r="DV32" s="666"/>
      <c r="DW32" s="667" t="s">
        <v>542</v>
      </c>
      <c r="DX32" s="677"/>
      <c r="DY32" s="677"/>
      <c r="DZ32" s="677"/>
      <c r="EA32" s="677"/>
      <c r="EB32" s="677"/>
      <c r="EC32" s="698"/>
    </row>
    <row r="33" spans="2:133" ht="11.25" customHeight="1" x14ac:dyDescent="0.15">
      <c r="B33" s="727" t="s">
        <v>273</v>
      </c>
      <c r="C33" s="728"/>
      <c r="D33" s="728"/>
      <c r="E33" s="728"/>
      <c r="F33" s="728"/>
      <c r="G33" s="728"/>
      <c r="H33" s="728"/>
      <c r="I33" s="728"/>
      <c r="J33" s="728"/>
      <c r="K33" s="728"/>
      <c r="L33" s="728"/>
      <c r="M33" s="728"/>
      <c r="N33" s="728"/>
      <c r="O33" s="728"/>
      <c r="P33" s="728"/>
      <c r="Q33" s="729"/>
      <c r="R33" s="664" t="s">
        <v>569</v>
      </c>
      <c r="S33" s="665"/>
      <c r="T33" s="665"/>
      <c r="U33" s="665"/>
      <c r="V33" s="665"/>
      <c r="W33" s="665"/>
      <c r="X33" s="665"/>
      <c r="Y33" s="666"/>
      <c r="Z33" s="691" t="s">
        <v>529</v>
      </c>
      <c r="AA33" s="691"/>
      <c r="AB33" s="691"/>
      <c r="AC33" s="691"/>
      <c r="AD33" s="692" t="s">
        <v>529</v>
      </c>
      <c r="AE33" s="692"/>
      <c r="AF33" s="692"/>
      <c r="AG33" s="692"/>
      <c r="AH33" s="692"/>
      <c r="AI33" s="692"/>
      <c r="AJ33" s="692"/>
      <c r="AK33" s="692"/>
      <c r="AL33" s="667" t="s">
        <v>529</v>
      </c>
      <c r="AM33" s="668"/>
      <c r="AN33" s="668"/>
      <c r="AO33" s="693"/>
      <c r="AP33" s="743"/>
      <c r="AQ33" s="744"/>
      <c r="AR33" s="744"/>
      <c r="AS33" s="744"/>
      <c r="AT33" s="747"/>
      <c r="AU33" s="362"/>
      <c r="AV33" s="362"/>
      <c r="AW33" s="362"/>
      <c r="AX33" s="641" t="s">
        <v>274</v>
      </c>
      <c r="AY33" s="642"/>
      <c r="AZ33" s="642"/>
      <c r="BA33" s="642"/>
      <c r="BB33" s="642"/>
      <c r="BC33" s="642"/>
      <c r="BD33" s="642"/>
      <c r="BE33" s="642"/>
      <c r="BF33" s="643"/>
      <c r="BG33" s="726">
        <v>99.6</v>
      </c>
      <c r="BH33" s="645"/>
      <c r="BI33" s="645"/>
      <c r="BJ33" s="645"/>
      <c r="BK33" s="645"/>
      <c r="BL33" s="645"/>
      <c r="BM33" s="683">
        <v>98.5</v>
      </c>
      <c r="BN33" s="645"/>
      <c r="BO33" s="645"/>
      <c r="BP33" s="645"/>
      <c r="BQ33" s="694"/>
      <c r="BR33" s="726">
        <v>99</v>
      </c>
      <c r="BS33" s="645"/>
      <c r="BT33" s="645"/>
      <c r="BU33" s="645"/>
      <c r="BV33" s="645"/>
      <c r="BW33" s="645"/>
      <c r="BX33" s="683">
        <v>97.5</v>
      </c>
      <c r="BY33" s="645"/>
      <c r="BZ33" s="645"/>
      <c r="CA33" s="645"/>
      <c r="CB33" s="694"/>
      <c r="CD33" s="706" t="s">
        <v>275</v>
      </c>
      <c r="CE33" s="703"/>
      <c r="CF33" s="703"/>
      <c r="CG33" s="703"/>
      <c r="CH33" s="703"/>
      <c r="CI33" s="703"/>
      <c r="CJ33" s="703"/>
      <c r="CK33" s="703"/>
      <c r="CL33" s="703"/>
      <c r="CM33" s="703"/>
      <c r="CN33" s="703"/>
      <c r="CO33" s="703"/>
      <c r="CP33" s="703"/>
      <c r="CQ33" s="704"/>
      <c r="CR33" s="664">
        <v>9888160</v>
      </c>
      <c r="CS33" s="675"/>
      <c r="CT33" s="675"/>
      <c r="CU33" s="675"/>
      <c r="CV33" s="675"/>
      <c r="CW33" s="675"/>
      <c r="CX33" s="675"/>
      <c r="CY33" s="676"/>
      <c r="CZ33" s="667">
        <v>34.5</v>
      </c>
      <c r="DA33" s="677"/>
      <c r="DB33" s="677"/>
      <c r="DC33" s="678"/>
      <c r="DD33" s="670">
        <v>7860539</v>
      </c>
      <c r="DE33" s="675"/>
      <c r="DF33" s="675"/>
      <c r="DG33" s="675"/>
      <c r="DH33" s="675"/>
      <c r="DI33" s="675"/>
      <c r="DJ33" s="675"/>
      <c r="DK33" s="676"/>
      <c r="DL33" s="670">
        <v>5546700</v>
      </c>
      <c r="DM33" s="675"/>
      <c r="DN33" s="675"/>
      <c r="DO33" s="675"/>
      <c r="DP33" s="675"/>
      <c r="DQ33" s="675"/>
      <c r="DR33" s="675"/>
      <c r="DS33" s="675"/>
      <c r="DT33" s="675"/>
      <c r="DU33" s="675"/>
      <c r="DV33" s="676"/>
      <c r="DW33" s="667">
        <v>33</v>
      </c>
      <c r="DX33" s="677"/>
      <c r="DY33" s="677"/>
      <c r="DZ33" s="677"/>
      <c r="EA33" s="677"/>
      <c r="EB33" s="677"/>
      <c r="EC33" s="698"/>
    </row>
    <row r="34" spans="2:133" ht="11.25" customHeight="1" x14ac:dyDescent="0.15">
      <c r="B34" s="661" t="s">
        <v>276</v>
      </c>
      <c r="C34" s="662"/>
      <c r="D34" s="662"/>
      <c r="E34" s="662"/>
      <c r="F34" s="662"/>
      <c r="G34" s="662"/>
      <c r="H34" s="662"/>
      <c r="I34" s="662"/>
      <c r="J34" s="662"/>
      <c r="K34" s="662"/>
      <c r="L34" s="662"/>
      <c r="M34" s="662"/>
      <c r="N34" s="662"/>
      <c r="O34" s="662"/>
      <c r="P34" s="662"/>
      <c r="Q34" s="663"/>
      <c r="R34" s="664">
        <v>1629640</v>
      </c>
      <c r="S34" s="665"/>
      <c r="T34" s="665"/>
      <c r="U34" s="665"/>
      <c r="V34" s="665"/>
      <c r="W34" s="665"/>
      <c r="X34" s="665"/>
      <c r="Y34" s="666"/>
      <c r="Z34" s="691">
        <v>5.5</v>
      </c>
      <c r="AA34" s="691"/>
      <c r="AB34" s="691"/>
      <c r="AC34" s="691"/>
      <c r="AD34" s="692" t="s">
        <v>529</v>
      </c>
      <c r="AE34" s="692"/>
      <c r="AF34" s="692"/>
      <c r="AG34" s="692"/>
      <c r="AH34" s="692"/>
      <c r="AI34" s="692"/>
      <c r="AJ34" s="692"/>
      <c r="AK34" s="692"/>
      <c r="AL34" s="667" t="s">
        <v>529</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572</v>
      </c>
      <c r="CE34" s="703"/>
      <c r="CF34" s="703"/>
      <c r="CG34" s="703"/>
      <c r="CH34" s="703"/>
      <c r="CI34" s="703"/>
      <c r="CJ34" s="703"/>
      <c r="CK34" s="703"/>
      <c r="CL34" s="703"/>
      <c r="CM34" s="703"/>
      <c r="CN34" s="703"/>
      <c r="CO34" s="703"/>
      <c r="CP34" s="703"/>
      <c r="CQ34" s="704"/>
      <c r="CR34" s="664">
        <v>4503603</v>
      </c>
      <c r="CS34" s="665"/>
      <c r="CT34" s="665"/>
      <c r="CU34" s="665"/>
      <c r="CV34" s="665"/>
      <c r="CW34" s="665"/>
      <c r="CX34" s="665"/>
      <c r="CY34" s="666"/>
      <c r="CZ34" s="667">
        <v>15.7</v>
      </c>
      <c r="DA34" s="677"/>
      <c r="DB34" s="677"/>
      <c r="DC34" s="678"/>
      <c r="DD34" s="670">
        <v>3050678</v>
      </c>
      <c r="DE34" s="665"/>
      <c r="DF34" s="665"/>
      <c r="DG34" s="665"/>
      <c r="DH34" s="665"/>
      <c r="DI34" s="665"/>
      <c r="DJ34" s="665"/>
      <c r="DK34" s="666"/>
      <c r="DL34" s="670">
        <v>2661585</v>
      </c>
      <c r="DM34" s="665"/>
      <c r="DN34" s="665"/>
      <c r="DO34" s="665"/>
      <c r="DP34" s="665"/>
      <c r="DQ34" s="665"/>
      <c r="DR34" s="665"/>
      <c r="DS34" s="665"/>
      <c r="DT34" s="665"/>
      <c r="DU34" s="665"/>
      <c r="DV34" s="666"/>
      <c r="DW34" s="667">
        <v>15.9</v>
      </c>
      <c r="DX34" s="677"/>
      <c r="DY34" s="677"/>
      <c r="DZ34" s="677"/>
      <c r="EA34" s="677"/>
      <c r="EB34" s="677"/>
      <c r="EC34" s="698"/>
    </row>
    <row r="35" spans="2:133" ht="11.25" customHeight="1" x14ac:dyDescent="0.15">
      <c r="B35" s="661" t="s">
        <v>277</v>
      </c>
      <c r="C35" s="662"/>
      <c r="D35" s="662"/>
      <c r="E35" s="662"/>
      <c r="F35" s="662"/>
      <c r="G35" s="662"/>
      <c r="H35" s="662"/>
      <c r="I35" s="662"/>
      <c r="J35" s="662"/>
      <c r="K35" s="662"/>
      <c r="L35" s="662"/>
      <c r="M35" s="662"/>
      <c r="N35" s="662"/>
      <c r="O35" s="662"/>
      <c r="P35" s="662"/>
      <c r="Q35" s="663"/>
      <c r="R35" s="664">
        <v>115075</v>
      </c>
      <c r="S35" s="665"/>
      <c r="T35" s="665"/>
      <c r="U35" s="665"/>
      <c r="V35" s="665"/>
      <c r="W35" s="665"/>
      <c r="X35" s="665"/>
      <c r="Y35" s="666"/>
      <c r="Z35" s="691">
        <v>0.4</v>
      </c>
      <c r="AA35" s="691"/>
      <c r="AB35" s="691"/>
      <c r="AC35" s="691"/>
      <c r="AD35" s="692">
        <v>61386</v>
      </c>
      <c r="AE35" s="692"/>
      <c r="AF35" s="692"/>
      <c r="AG35" s="692"/>
      <c r="AH35" s="692"/>
      <c r="AI35" s="692"/>
      <c r="AJ35" s="692"/>
      <c r="AK35" s="692"/>
      <c r="AL35" s="667">
        <v>0.4</v>
      </c>
      <c r="AM35" s="668"/>
      <c r="AN35" s="668"/>
      <c r="AO35" s="693"/>
      <c r="AP35" s="218"/>
      <c r="AQ35" s="723" t="s">
        <v>278</v>
      </c>
      <c r="AR35" s="724"/>
      <c r="AS35" s="724"/>
      <c r="AT35" s="724"/>
      <c r="AU35" s="724"/>
      <c r="AV35" s="724"/>
      <c r="AW35" s="724"/>
      <c r="AX35" s="724"/>
      <c r="AY35" s="724"/>
      <c r="AZ35" s="724"/>
      <c r="BA35" s="724"/>
      <c r="BB35" s="724"/>
      <c r="BC35" s="724"/>
      <c r="BD35" s="724"/>
      <c r="BE35" s="724"/>
      <c r="BF35" s="725"/>
      <c r="BG35" s="723" t="s">
        <v>279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573</v>
      </c>
      <c r="CE35" s="703"/>
      <c r="CF35" s="703"/>
      <c r="CG35" s="703"/>
      <c r="CH35" s="703"/>
      <c r="CI35" s="703"/>
      <c r="CJ35" s="703"/>
      <c r="CK35" s="703"/>
      <c r="CL35" s="703"/>
      <c r="CM35" s="703"/>
      <c r="CN35" s="703"/>
      <c r="CO35" s="703"/>
      <c r="CP35" s="703"/>
      <c r="CQ35" s="704"/>
      <c r="CR35" s="664">
        <v>161424</v>
      </c>
      <c r="CS35" s="675"/>
      <c r="CT35" s="675"/>
      <c r="CU35" s="675"/>
      <c r="CV35" s="675"/>
      <c r="CW35" s="675"/>
      <c r="CX35" s="675"/>
      <c r="CY35" s="676"/>
      <c r="CZ35" s="667">
        <v>0.6</v>
      </c>
      <c r="DA35" s="677"/>
      <c r="DB35" s="677"/>
      <c r="DC35" s="678"/>
      <c r="DD35" s="670">
        <v>159833</v>
      </c>
      <c r="DE35" s="675"/>
      <c r="DF35" s="675"/>
      <c r="DG35" s="675"/>
      <c r="DH35" s="675"/>
      <c r="DI35" s="675"/>
      <c r="DJ35" s="675"/>
      <c r="DK35" s="676"/>
      <c r="DL35" s="670">
        <v>159833</v>
      </c>
      <c r="DM35" s="675"/>
      <c r="DN35" s="675"/>
      <c r="DO35" s="675"/>
      <c r="DP35" s="675"/>
      <c r="DQ35" s="675"/>
      <c r="DR35" s="675"/>
      <c r="DS35" s="675"/>
      <c r="DT35" s="675"/>
      <c r="DU35" s="675"/>
      <c r="DV35" s="676"/>
      <c r="DW35" s="667">
        <v>1</v>
      </c>
      <c r="DX35" s="677"/>
      <c r="DY35" s="677"/>
      <c r="DZ35" s="677"/>
      <c r="EA35" s="677"/>
      <c r="EB35" s="677"/>
      <c r="EC35" s="698"/>
    </row>
    <row r="36" spans="2:133" ht="11.25" customHeight="1" x14ac:dyDescent="0.15">
      <c r="B36" s="661" t="s">
        <v>280</v>
      </c>
      <c r="C36" s="662"/>
      <c r="D36" s="662"/>
      <c r="E36" s="662"/>
      <c r="F36" s="662"/>
      <c r="G36" s="662"/>
      <c r="H36" s="662"/>
      <c r="I36" s="662"/>
      <c r="J36" s="662"/>
      <c r="K36" s="662"/>
      <c r="L36" s="662"/>
      <c r="M36" s="662"/>
      <c r="N36" s="662"/>
      <c r="O36" s="662"/>
      <c r="P36" s="662"/>
      <c r="Q36" s="663"/>
      <c r="R36" s="664">
        <v>188369</v>
      </c>
      <c r="S36" s="665"/>
      <c r="T36" s="665"/>
      <c r="U36" s="665"/>
      <c r="V36" s="665"/>
      <c r="W36" s="665"/>
      <c r="X36" s="665"/>
      <c r="Y36" s="666"/>
      <c r="Z36" s="691">
        <v>0.6</v>
      </c>
      <c r="AA36" s="691"/>
      <c r="AB36" s="691"/>
      <c r="AC36" s="691"/>
      <c r="AD36" s="692" t="s">
        <v>529</v>
      </c>
      <c r="AE36" s="692"/>
      <c r="AF36" s="692"/>
      <c r="AG36" s="692"/>
      <c r="AH36" s="692"/>
      <c r="AI36" s="692"/>
      <c r="AJ36" s="692"/>
      <c r="AK36" s="692"/>
      <c r="AL36" s="667" t="s">
        <v>529</v>
      </c>
      <c r="AM36" s="668"/>
      <c r="AN36" s="668"/>
      <c r="AO36" s="693"/>
      <c r="AP36" s="218"/>
      <c r="AQ36" s="714" t="s">
        <v>574</v>
      </c>
      <c r="AR36" s="715"/>
      <c r="AS36" s="715"/>
      <c r="AT36" s="715"/>
      <c r="AU36" s="715"/>
      <c r="AV36" s="715"/>
      <c r="AW36" s="715"/>
      <c r="AX36" s="715"/>
      <c r="AY36" s="716"/>
      <c r="AZ36" s="717">
        <v>2114092</v>
      </c>
      <c r="BA36" s="718"/>
      <c r="BB36" s="718"/>
      <c r="BC36" s="718"/>
      <c r="BD36" s="718"/>
      <c r="BE36" s="718"/>
      <c r="BF36" s="719"/>
      <c r="BG36" s="720" t="s">
        <v>281</v>
      </c>
      <c r="BH36" s="721"/>
      <c r="BI36" s="721"/>
      <c r="BJ36" s="721"/>
      <c r="BK36" s="721"/>
      <c r="BL36" s="721"/>
      <c r="BM36" s="721"/>
      <c r="BN36" s="721"/>
      <c r="BO36" s="721"/>
      <c r="BP36" s="721"/>
      <c r="BQ36" s="721"/>
      <c r="BR36" s="721"/>
      <c r="BS36" s="721"/>
      <c r="BT36" s="721"/>
      <c r="BU36" s="722"/>
      <c r="BV36" s="717">
        <v>592104</v>
      </c>
      <c r="BW36" s="718"/>
      <c r="BX36" s="718"/>
      <c r="BY36" s="718"/>
      <c r="BZ36" s="718"/>
      <c r="CA36" s="718"/>
      <c r="CB36" s="719"/>
      <c r="CD36" s="706" t="s">
        <v>282</v>
      </c>
      <c r="CE36" s="703"/>
      <c r="CF36" s="703"/>
      <c r="CG36" s="703"/>
      <c r="CH36" s="703"/>
      <c r="CI36" s="703"/>
      <c r="CJ36" s="703"/>
      <c r="CK36" s="703"/>
      <c r="CL36" s="703"/>
      <c r="CM36" s="703"/>
      <c r="CN36" s="703"/>
      <c r="CO36" s="703"/>
      <c r="CP36" s="703"/>
      <c r="CQ36" s="704"/>
      <c r="CR36" s="664">
        <v>2462730</v>
      </c>
      <c r="CS36" s="665"/>
      <c r="CT36" s="665"/>
      <c r="CU36" s="665"/>
      <c r="CV36" s="665"/>
      <c r="CW36" s="665"/>
      <c r="CX36" s="665"/>
      <c r="CY36" s="666"/>
      <c r="CZ36" s="667">
        <v>8.6</v>
      </c>
      <c r="DA36" s="677"/>
      <c r="DB36" s="677"/>
      <c r="DC36" s="678"/>
      <c r="DD36" s="670">
        <v>2333538</v>
      </c>
      <c r="DE36" s="665"/>
      <c r="DF36" s="665"/>
      <c r="DG36" s="665"/>
      <c r="DH36" s="665"/>
      <c r="DI36" s="665"/>
      <c r="DJ36" s="665"/>
      <c r="DK36" s="666"/>
      <c r="DL36" s="670">
        <v>1451308</v>
      </c>
      <c r="DM36" s="665"/>
      <c r="DN36" s="665"/>
      <c r="DO36" s="665"/>
      <c r="DP36" s="665"/>
      <c r="DQ36" s="665"/>
      <c r="DR36" s="665"/>
      <c r="DS36" s="665"/>
      <c r="DT36" s="665"/>
      <c r="DU36" s="665"/>
      <c r="DV36" s="666"/>
      <c r="DW36" s="667">
        <v>8.6</v>
      </c>
      <c r="DX36" s="677"/>
      <c r="DY36" s="677"/>
      <c r="DZ36" s="677"/>
      <c r="EA36" s="677"/>
      <c r="EB36" s="677"/>
      <c r="EC36" s="698"/>
    </row>
    <row r="37" spans="2:133" ht="11.25" customHeight="1" x14ac:dyDescent="0.15">
      <c r="B37" s="661" t="s">
        <v>283</v>
      </c>
      <c r="C37" s="662"/>
      <c r="D37" s="662"/>
      <c r="E37" s="662"/>
      <c r="F37" s="662"/>
      <c r="G37" s="662"/>
      <c r="H37" s="662"/>
      <c r="I37" s="662"/>
      <c r="J37" s="662"/>
      <c r="K37" s="662"/>
      <c r="L37" s="662"/>
      <c r="M37" s="662"/>
      <c r="N37" s="662"/>
      <c r="O37" s="662"/>
      <c r="P37" s="662"/>
      <c r="Q37" s="663"/>
      <c r="R37" s="664">
        <v>69880</v>
      </c>
      <c r="S37" s="665"/>
      <c r="T37" s="665"/>
      <c r="U37" s="665"/>
      <c r="V37" s="665"/>
      <c r="W37" s="665"/>
      <c r="X37" s="665"/>
      <c r="Y37" s="666"/>
      <c r="Z37" s="691">
        <v>0.2</v>
      </c>
      <c r="AA37" s="691"/>
      <c r="AB37" s="691"/>
      <c r="AC37" s="691"/>
      <c r="AD37" s="692" t="s">
        <v>529</v>
      </c>
      <c r="AE37" s="692"/>
      <c r="AF37" s="692"/>
      <c r="AG37" s="692"/>
      <c r="AH37" s="692"/>
      <c r="AI37" s="692"/>
      <c r="AJ37" s="692"/>
      <c r="AK37" s="692"/>
      <c r="AL37" s="667" t="s">
        <v>529</v>
      </c>
      <c r="AM37" s="668"/>
      <c r="AN37" s="668"/>
      <c r="AO37" s="693"/>
      <c r="AQ37" s="699" t="s">
        <v>575</v>
      </c>
      <c r="AR37" s="700"/>
      <c r="AS37" s="700"/>
      <c r="AT37" s="700"/>
      <c r="AU37" s="700"/>
      <c r="AV37" s="700"/>
      <c r="AW37" s="700"/>
      <c r="AX37" s="700"/>
      <c r="AY37" s="701"/>
      <c r="AZ37" s="664">
        <v>452892</v>
      </c>
      <c r="BA37" s="665"/>
      <c r="BB37" s="665"/>
      <c r="BC37" s="665"/>
      <c r="BD37" s="675"/>
      <c r="BE37" s="675"/>
      <c r="BF37" s="702"/>
      <c r="BG37" s="706" t="s">
        <v>284</v>
      </c>
      <c r="BH37" s="703"/>
      <c r="BI37" s="703"/>
      <c r="BJ37" s="703"/>
      <c r="BK37" s="703"/>
      <c r="BL37" s="703"/>
      <c r="BM37" s="703"/>
      <c r="BN37" s="703"/>
      <c r="BO37" s="703"/>
      <c r="BP37" s="703"/>
      <c r="BQ37" s="703"/>
      <c r="BR37" s="703"/>
      <c r="BS37" s="703"/>
      <c r="BT37" s="703"/>
      <c r="BU37" s="704"/>
      <c r="BV37" s="664">
        <v>576140</v>
      </c>
      <c r="BW37" s="665"/>
      <c r="BX37" s="665"/>
      <c r="BY37" s="665"/>
      <c r="BZ37" s="665"/>
      <c r="CA37" s="665"/>
      <c r="CB37" s="705"/>
      <c r="CD37" s="706" t="s">
        <v>576</v>
      </c>
      <c r="CE37" s="703"/>
      <c r="CF37" s="703"/>
      <c r="CG37" s="703"/>
      <c r="CH37" s="703"/>
      <c r="CI37" s="703"/>
      <c r="CJ37" s="703"/>
      <c r="CK37" s="703"/>
      <c r="CL37" s="703"/>
      <c r="CM37" s="703"/>
      <c r="CN37" s="703"/>
      <c r="CO37" s="703"/>
      <c r="CP37" s="703"/>
      <c r="CQ37" s="704"/>
      <c r="CR37" s="664">
        <v>815806</v>
      </c>
      <c r="CS37" s="675"/>
      <c r="CT37" s="675"/>
      <c r="CU37" s="675"/>
      <c r="CV37" s="675"/>
      <c r="CW37" s="675"/>
      <c r="CX37" s="675"/>
      <c r="CY37" s="676"/>
      <c r="CZ37" s="667">
        <v>2.8</v>
      </c>
      <c r="DA37" s="677"/>
      <c r="DB37" s="677"/>
      <c r="DC37" s="678"/>
      <c r="DD37" s="670">
        <v>815806</v>
      </c>
      <c r="DE37" s="675"/>
      <c r="DF37" s="675"/>
      <c r="DG37" s="675"/>
      <c r="DH37" s="675"/>
      <c r="DI37" s="675"/>
      <c r="DJ37" s="675"/>
      <c r="DK37" s="676"/>
      <c r="DL37" s="670">
        <v>798107</v>
      </c>
      <c r="DM37" s="675"/>
      <c r="DN37" s="675"/>
      <c r="DO37" s="675"/>
      <c r="DP37" s="675"/>
      <c r="DQ37" s="675"/>
      <c r="DR37" s="675"/>
      <c r="DS37" s="675"/>
      <c r="DT37" s="675"/>
      <c r="DU37" s="675"/>
      <c r="DV37" s="676"/>
      <c r="DW37" s="667">
        <v>4.8</v>
      </c>
      <c r="DX37" s="677"/>
      <c r="DY37" s="677"/>
      <c r="DZ37" s="677"/>
      <c r="EA37" s="677"/>
      <c r="EB37" s="677"/>
      <c r="EC37" s="698"/>
    </row>
    <row r="38" spans="2:133" ht="11.25" customHeight="1" x14ac:dyDescent="0.15">
      <c r="B38" s="661" t="s">
        <v>285</v>
      </c>
      <c r="C38" s="662"/>
      <c r="D38" s="662"/>
      <c r="E38" s="662"/>
      <c r="F38" s="662"/>
      <c r="G38" s="662"/>
      <c r="H38" s="662"/>
      <c r="I38" s="662"/>
      <c r="J38" s="662"/>
      <c r="K38" s="662"/>
      <c r="L38" s="662"/>
      <c r="M38" s="662"/>
      <c r="N38" s="662"/>
      <c r="O38" s="662"/>
      <c r="P38" s="662"/>
      <c r="Q38" s="663"/>
      <c r="R38" s="664">
        <v>496604</v>
      </c>
      <c r="S38" s="665"/>
      <c r="T38" s="665"/>
      <c r="U38" s="665"/>
      <c r="V38" s="665"/>
      <c r="W38" s="665"/>
      <c r="X38" s="665"/>
      <c r="Y38" s="666"/>
      <c r="Z38" s="691">
        <v>1.7</v>
      </c>
      <c r="AA38" s="691"/>
      <c r="AB38" s="691"/>
      <c r="AC38" s="691"/>
      <c r="AD38" s="692" t="s">
        <v>529</v>
      </c>
      <c r="AE38" s="692"/>
      <c r="AF38" s="692"/>
      <c r="AG38" s="692"/>
      <c r="AH38" s="692"/>
      <c r="AI38" s="692"/>
      <c r="AJ38" s="692"/>
      <c r="AK38" s="692"/>
      <c r="AL38" s="667" t="s">
        <v>529</v>
      </c>
      <c r="AM38" s="668"/>
      <c r="AN38" s="668"/>
      <c r="AO38" s="693"/>
      <c r="AQ38" s="699" t="s">
        <v>577</v>
      </c>
      <c r="AR38" s="700"/>
      <c r="AS38" s="700"/>
      <c r="AT38" s="700"/>
      <c r="AU38" s="700"/>
      <c r="AV38" s="700"/>
      <c r="AW38" s="700"/>
      <c r="AX38" s="700"/>
      <c r="AY38" s="701"/>
      <c r="AZ38" s="664">
        <v>15669</v>
      </c>
      <c r="BA38" s="665"/>
      <c r="BB38" s="665"/>
      <c r="BC38" s="665"/>
      <c r="BD38" s="675"/>
      <c r="BE38" s="675"/>
      <c r="BF38" s="702"/>
      <c r="BG38" s="706" t="s">
        <v>286</v>
      </c>
      <c r="BH38" s="703"/>
      <c r="BI38" s="703"/>
      <c r="BJ38" s="703"/>
      <c r="BK38" s="703"/>
      <c r="BL38" s="703"/>
      <c r="BM38" s="703"/>
      <c r="BN38" s="703"/>
      <c r="BO38" s="703"/>
      <c r="BP38" s="703"/>
      <c r="BQ38" s="703"/>
      <c r="BR38" s="703"/>
      <c r="BS38" s="703"/>
      <c r="BT38" s="703"/>
      <c r="BU38" s="704"/>
      <c r="BV38" s="664">
        <v>6892</v>
      </c>
      <c r="BW38" s="665"/>
      <c r="BX38" s="665"/>
      <c r="BY38" s="665"/>
      <c r="BZ38" s="665"/>
      <c r="CA38" s="665"/>
      <c r="CB38" s="705"/>
      <c r="CD38" s="706" t="s">
        <v>578</v>
      </c>
      <c r="CE38" s="703"/>
      <c r="CF38" s="703"/>
      <c r="CG38" s="703"/>
      <c r="CH38" s="703"/>
      <c r="CI38" s="703"/>
      <c r="CJ38" s="703"/>
      <c r="CK38" s="703"/>
      <c r="CL38" s="703"/>
      <c r="CM38" s="703"/>
      <c r="CN38" s="703"/>
      <c r="CO38" s="703"/>
      <c r="CP38" s="703"/>
      <c r="CQ38" s="704"/>
      <c r="CR38" s="664">
        <v>1678528</v>
      </c>
      <c r="CS38" s="665"/>
      <c r="CT38" s="665"/>
      <c r="CU38" s="665"/>
      <c r="CV38" s="665"/>
      <c r="CW38" s="665"/>
      <c r="CX38" s="665"/>
      <c r="CY38" s="666"/>
      <c r="CZ38" s="667">
        <v>5.9</v>
      </c>
      <c r="DA38" s="677"/>
      <c r="DB38" s="677"/>
      <c r="DC38" s="678"/>
      <c r="DD38" s="670">
        <v>1391027</v>
      </c>
      <c r="DE38" s="665"/>
      <c r="DF38" s="665"/>
      <c r="DG38" s="665"/>
      <c r="DH38" s="665"/>
      <c r="DI38" s="665"/>
      <c r="DJ38" s="665"/>
      <c r="DK38" s="666"/>
      <c r="DL38" s="670">
        <v>1273974</v>
      </c>
      <c r="DM38" s="665"/>
      <c r="DN38" s="665"/>
      <c r="DO38" s="665"/>
      <c r="DP38" s="665"/>
      <c r="DQ38" s="665"/>
      <c r="DR38" s="665"/>
      <c r="DS38" s="665"/>
      <c r="DT38" s="665"/>
      <c r="DU38" s="665"/>
      <c r="DV38" s="666"/>
      <c r="DW38" s="667">
        <v>7.6</v>
      </c>
      <c r="DX38" s="677"/>
      <c r="DY38" s="677"/>
      <c r="DZ38" s="677"/>
      <c r="EA38" s="677"/>
      <c r="EB38" s="677"/>
      <c r="EC38" s="698"/>
    </row>
    <row r="39" spans="2:133" ht="11.25" customHeight="1" x14ac:dyDescent="0.15">
      <c r="B39" s="661" t="s">
        <v>287</v>
      </c>
      <c r="C39" s="662"/>
      <c r="D39" s="662"/>
      <c r="E39" s="662"/>
      <c r="F39" s="662"/>
      <c r="G39" s="662"/>
      <c r="H39" s="662"/>
      <c r="I39" s="662"/>
      <c r="J39" s="662"/>
      <c r="K39" s="662"/>
      <c r="L39" s="662"/>
      <c r="M39" s="662"/>
      <c r="N39" s="662"/>
      <c r="O39" s="662"/>
      <c r="P39" s="662"/>
      <c r="Q39" s="663"/>
      <c r="R39" s="664">
        <v>620903</v>
      </c>
      <c r="S39" s="665"/>
      <c r="T39" s="665"/>
      <c r="U39" s="665"/>
      <c r="V39" s="665"/>
      <c r="W39" s="665"/>
      <c r="X39" s="665"/>
      <c r="Y39" s="666"/>
      <c r="Z39" s="691">
        <v>2.1</v>
      </c>
      <c r="AA39" s="691"/>
      <c r="AB39" s="691"/>
      <c r="AC39" s="691"/>
      <c r="AD39" s="692">
        <v>8079</v>
      </c>
      <c r="AE39" s="692"/>
      <c r="AF39" s="692"/>
      <c r="AG39" s="692"/>
      <c r="AH39" s="692"/>
      <c r="AI39" s="692"/>
      <c r="AJ39" s="692"/>
      <c r="AK39" s="692"/>
      <c r="AL39" s="667">
        <v>0.1</v>
      </c>
      <c r="AM39" s="668"/>
      <c r="AN39" s="668"/>
      <c r="AO39" s="693"/>
      <c r="AQ39" s="699" t="s">
        <v>579</v>
      </c>
      <c r="AR39" s="700"/>
      <c r="AS39" s="700"/>
      <c r="AT39" s="700"/>
      <c r="AU39" s="700"/>
      <c r="AV39" s="700"/>
      <c r="AW39" s="700"/>
      <c r="AX39" s="700"/>
      <c r="AY39" s="701"/>
      <c r="AZ39" s="664">
        <v>10065</v>
      </c>
      <c r="BA39" s="665"/>
      <c r="BB39" s="665"/>
      <c r="BC39" s="665"/>
      <c r="BD39" s="675"/>
      <c r="BE39" s="675"/>
      <c r="BF39" s="702"/>
      <c r="BG39" s="706" t="s">
        <v>288</v>
      </c>
      <c r="BH39" s="703"/>
      <c r="BI39" s="703"/>
      <c r="BJ39" s="703"/>
      <c r="BK39" s="703"/>
      <c r="BL39" s="703"/>
      <c r="BM39" s="703"/>
      <c r="BN39" s="703"/>
      <c r="BO39" s="703"/>
      <c r="BP39" s="703"/>
      <c r="BQ39" s="703"/>
      <c r="BR39" s="703"/>
      <c r="BS39" s="703"/>
      <c r="BT39" s="703"/>
      <c r="BU39" s="704"/>
      <c r="BV39" s="664">
        <v>10961</v>
      </c>
      <c r="BW39" s="665"/>
      <c r="BX39" s="665"/>
      <c r="BY39" s="665"/>
      <c r="BZ39" s="665"/>
      <c r="CA39" s="665"/>
      <c r="CB39" s="705"/>
      <c r="CD39" s="706" t="s">
        <v>580</v>
      </c>
      <c r="CE39" s="703"/>
      <c r="CF39" s="703"/>
      <c r="CG39" s="703"/>
      <c r="CH39" s="703"/>
      <c r="CI39" s="703"/>
      <c r="CJ39" s="703"/>
      <c r="CK39" s="703"/>
      <c r="CL39" s="703"/>
      <c r="CM39" s="703"/>
      <c r="CN39" s="703"/>
      <c r="CO39" s="703"/>
      <c r="CP39" s="703"/>
      <c r="CQ39" s="704"/>
      <c r="CR39" s="664">
        <v>926070</v>
      </c>
      <c r="CS39" s="675"/>
      <c r="CT39" s="675"/>
      <c r="CU39" s="675"/>
      <c r="CV39" s="675"/>
      <c r="CW39" s="675"/>
      <c r="CX39" s="675"/>
      <c r="CY39" s="676"/>
      <c r="CZ39" s="667">
        <v>3.2</v>
      </c>
      <c r="DA39" s="677"/>
      <c r="DB39" s="677"/>
      <c r="DC39" s="678"/>
      <c r="DD39" s="670">
        <v>770858</v>
      </c>
      <c r="DE39" s="675"/>
      <c r="DF39" s="675"/>
      <c r="DG39" s="675"/>
      <c r="DH39" s="675"/>
      <c r="DI39" s="675"/>
      <c r="DJ39" s="675"/>
      <c r="DK39" s="676"/>
      <c r="DL39" s="670" t="s">
        <v>529</v>
      </c>
      <c r="DM39" s="675"/>
      <c r="DN39" s="675"/>
      <c r="DO39" s="675"/>
      <c r="DP39" s="675"/>
      <c r="DQ39" s="675"/>
      <c r="DR39" s="675"/>
      <c r="DS39" s="675"/>
      <c r="DT39" s="675"/>
      <c r="DU39" s="675"/>
      <c r="DV39" s="676"/>
      <c r="DW39" s="667" t="s">
        <v>529</v>
      </c>
      <c r="DX39" s="677"/>
      <c r="DY39" s="677"/>
      <c r="DZ39" s="677"/>
      <c r="EA39" s="677"/>
      <c r="EB39" s="677"/>
      <c r="EC39" s="698"/>
    </row>
    <row r="40" spans="2:133" ht="11.25" customHeight="1" x14ac:dyDescent="0.15">
      <c r="B40" s="661" t="s">
        <v>289</v>
      </c>
      <c r="C40" s="662"/>
      <c r="D40" s="662"/>
      <c r="E40" s="662"/>
      <c r="F40" s="662"/>
      <c r="G40" s="662"/>
      <c r="H40" s="662"/>
      <c r="I40" s="662"/>
      <c r="J40" s="662"/>
      <c r="K40" s="662"/>
      <c r="L40" s="662"/>
      <c r="M40" s="662"/>
      <c r="N40" s="662"/>
      <c r="O40" s="662"/>
      <c r="P40" s="662"/>
      <c r="Q40" s="663"/>
      <c r="R40" s="664">
        <v>2031248</v>
      </c>
      <c r="S40" s="665"/>
      <c r="T40" s="665"/>
      <c r="U40" s="665"/>
      <c r="V40" s="665"/>
      <c r="W40" s="665"/>
      <c r="X40" s="665"/>
      <c r="Y40" s="666"/>
      <c r="Z40" s="691">
        <v>6.9</v>
      </c>
      <c r="AA40" s="691"/>
      <c r="AB40" s="691"/>
      <c r="AC40" s="691"/>
      <c r="AD40" s="692" t="s">
        <v>523</v>
      </c>
      <c r="AE40" s="692"/>
      <c r="AF40" s="692"/>
      <c r="AG40" s="692"/>
      <c r="AH40" s="692"/>
      <c r="AI40" s="692"/>
      <c r="AJ40" s="692"/>
      <c r="AK40" s="692"/>
      <c r="AL40" s="667" t="s">
        <v>529</v>
      </c>
      <c r="AM40" s="668"/>
      <c r="AN40" s="668"/>
      <c r="AO40" s="693"/>
      <c r="AQ40" s="699" t="s">
        <v>581</v>
      </c>
      <c r="AR40" s="700"/>
      <c r="AS40" s="700"/>
      <c r="AT40" s="700"/>
      <c r="AU40" s="700"/>
      <c r="AV40" s="700"/>
      <c r="AW40" s="700"/>
      <c r="AX40" s="700"/>
      <c r="AY40" s="701"/>
      <c r="AZ40" s="664" t="s">
        <v>529</v>
      </c>
      <c r="BA40" s="665"/>
      <c r="BB40" s="665"/>
      <c r="BC40" s="665"/>
      <c r="BD40" s="675"/>
      <c r="BE40" s="675"/>
      <c r="BF40" s="702"/>
      <c r="BG40" s="707" t="s">
        <v>582</v>
      </c>
      <c r="BH40" s="708"/>
      <c r="BI40" s="708"/>
      <c r="BJ40" s="708"/>
      <c r="BK40" s="708"/>
      <c r="BL40" s="363"/>
      <c r="BM40" s="703" t="s">
        <v>583</v>
      </c>
      <c r="BN40" s="703"/>
      <c r="BO40" s="703"/>
      <c r="BP40" s="703"/>
      <c r="BQ40" s="703"/>
      <c r="BR40" s="703"/>
      <c r="BS40" s="703"/>
      <c r="BT40" s="703"/>
      <c r="BU40" s="704"/>
      <c r="BV40" s="664">
        <v>104</v>
      </c>
      <c r="BW40" s="665"/>
      <c r="BX40" s="665"/>
      <c r="BY40" s="665"/>
      <c r="BZ40" s="665"/>
      <c r="CA40" s="665"/>
      <c r="CB40" s="705"/>
      <c r="CD40" s="706" t="s">
        <v>584</v>
      </c>
      <c r="CE40" s="703"/>
      <c r="CF40" s="703"/>
      <c r="CG40" s="703"/>
      <c r="CH40" s="703"/>
      <c r="CI40" s="703"/>
      <c r="CJ40" s="703"/>
      <c r="CK40" s="703"/>
      <c r="CL40" s="703"/>
      <c r="CM40" s="703"/>
      <c r="CN40" s="703"/>
      <c r="CO40" s="703"/>
      <c r="CP40" s="703"/>
      <c r="CQ40" s="704"/>
      <c r="CR40" s="664">
        <v>155805</v>
      </c>
      <c r="CS40" s="665"/>
      <c r="CT40" s="665"/>
      <c r="CU40" s="665"/>
      <c r="CV40" s="665"/>
      <c r="CW40" s="665"/>
      <c r="CX40" s="665"/>
      <c r="CY40" s="666"/>
      <c r="CZ40" s="667">
        <v>0.5</v>
      </c>
      <c r="DA40" s="677"/>
      <c r="DB40" s="677"/>
      <c r="DC40" s="678"/>
      <c r="DD40" s="670">
        <v>154605</v>
      </c>
      <c r="DE40" s="665"/>
      <c r="DF40" s="665"/>
      <c r="DG40" s="665"/>
      <c r="DH40" s="665"/>
      <c r="DI40" s="665"/>
      <c r="DJ40" s="665"/>
      <c r="DK40" s="666"/>
      <c r="DL40" s="670" t="s">
        <v>529</v>
      </c>
      <c r="DM40" s="665"/>
      <c r="DN40" s="665"/>
      <c r="DO40" s="665"/>
      <c r="DP40" s="665"/>
      <c r="DQ40" s="665"/>
      <c r="DR40" s="665"/>
      <c r="DS40" s="665"/>
      <c r="DT40" s="665"/>
      <c r="DU40" s="665"/>
      <c r="DV40" s="666"/>
      <c r="DW40" s="667" t="s">
        <v>529</v>
      </c>
      <c r="DX40" s="677"/>
      <c r="DY40" s="677"/>
      <c r="DZ40" s="677"/>
      <c r="EA40" s="677"/>
      <c r="EB40" s="677"/>
      <c r="EC40" s="698"/>
    </row>
    <row r="41" spans="2:133" ht="11.25" customHeight="1" x14ac:dyDescent="0.15">
      <c r="B41" s="661" t="s">
        <v>290</v>
      </c>
      <c r="C41" s="662"/>
      <c r="D41" s="662"/>
      <c r="E41" s="662"/>
      <c r="F41" s="662"/>
      <c r="G41" s="662"/>
      <c r="H41" s="662"/>
      <c r="I41" s="662"/>
      <c r="J41" s="662"/>
      <c r="K41" s="662"/>
      <c r="L41" s="662"/>
      <c r="M41" s="662"/>
      <c r="N41" s="662"/>
      <c r="O41" s="662"/>
      <c r="P41" s="662"/>
      <c r="Q41" s="663"/>
      <c r="R41" s="664" t="s">
        <v>529</v>
      </c>
      <c r="S41" s="665"/>
      <c r="T41" s="665"/>
      <c r="U41" s="665"/>
      <c r="V41" s="665"/>
      <c r="W41" s="665"/>
      <c r="X41" s="665"/>
      <c r="Y41" s="666"/>
      <c r="Z41" s="691" t="s">
        <v>529</v>
      </c>
      <c r="AA41" s="691"/>
      <c r="AB41" s="691"/>
      <c r="AC41" s="691"/>
      <c r="AD41" s="692" t="s">
        <v>529</v>
      </c>
      <c r="AE41" s="692"/>
      <c r="AF41" s="692"/>
      <c r="AG41" s="692"/>
      <c r="AH41" s="692"/>
      <c r="AI41" s="692"/>
      <c r="AJ41" s="692"/>
      <c r="AK41" s="692"/>
      <c r="AL41" s="667" t="s">
        <v>529</v>
      </c>
      <c r="AM41" s="668"/>
      <c r="AN41" s="668"/>
      <c r="AO41" s="693"/>
      <c r="AQ41" s="699" t="s">
        <v>585</v>
      </c>
      <c r="AR41" s="700"/>
      <c r="AS41" s="700"/>
      <c r="AT41" s="700"/>
      <c r="AU41" s="700"/>
      <c r="AV41" s="700"/>
      <c r="AW41" s="700"/>
      <c r="AX41" s="700"/>
      <c r="AY41" s="701"/>
      <c r="AZ41" s="664">
        <v>385598</v>
      </c>
      <c r="BA41" s="665"/>
      <c r="BB41" s="665"/>
      <c r="BC41" s="665"/>
      <c r="BD41" s="675"/>
      <c r="BE41" s="675"/>
      <c r="BF41" s="702"/>
      <c r="BG41" s="707"/>
      <c r="BH41" s="708"/>
      <c r="BI41" s="708"/>
      <c r="BJ41" s="708"/>
      <c r="BK41" s="708"/>
      <c r="BL41" s="363"/>
      <c r="BM41" s="703" t="s">
        <v>586</v>
      </c>
      <c r="BN41" s="703"/>
      <c r="BO41" s="703"/>
      <c r="BP41" s="703"/>
      <c r="BQ41" s="703"/>
      <c r="BR41" s="703"/>
      <c r="BS41" s="703"/>
      <c r="BT41" s="703"/>
      <c r="BU41" s="704"/>
      <c r="BV41" s="664" t="s">
        <v>529</v>
      </c>
      <c r="BW41" s="665"/>
      <c r="BX41" s="665"/>
      <c r="BY41" s="665"/>
      <c r="BZ41" s="665"/>
      <c r="CA41" s="665"/>
      <c r="CB41" s="705"/>
      <c r="CD41" s="706" t="s">
        <v>587</v>
      </c>
      <c r="CE41" s="703"/>
      <c r="CF41" s="703"/>
      <c r="CG41" s="703"/>
      <c r="CH41" s="703"/>
      <c r="CI41" s="703"/>
      <c r="CJ41" s="703"/>
      <c r="CK41" s="703"/>
      <c r="CL41" s="703"/>
      <c r="CM41" s="703"/>
      <c r="CN41" s="703"/>
      <c r="CO41" s="703"/>
      <c r="CP41" s="703"/>
      <c r="CQ41" s="704"/>
      <c r="CR41" s="664" t="s">
        <v>529</v>
      </c>
      <c r="CS41" s="675"/>
      <c r="CT41" s="675"/>
      <c r="CU41" s="675"/>
      <c r="CV41" s="675"/>
      <c r="CW41" s="675"/>
      <c r="CX41" s="675"/>
      <c r="CY41" s="676"/>
      <c r="CZ41" s="667" t="s">
        <v>529</v>
      </c>
      <c r="DA41" s="677"/>
      <c r="DB41" s="677"/>
      <c r="DC41" s="678"/>
      <c r="DD41" s="670" t="s">
        <v>529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588</v>
      </c>
      <c r="C42" s="662"/>
      <c r="D42" s="662"/>
      <c r="E42" s="662"/>
      <c r="F42" s="662"/>
      <c r="G42" s="662"/>
      <c r="H42" s="662"/>
      <c r="I42" s="662"/>
      <c r="J42" s="662"/>
      <c r="K42" s="662"/>
      <c r="L42" s="662"/>
      <c r="M42" s="662"/>
      <c r="N42" s="662"/>
      <c r="O42" s="662"/>
      <c r="P42" s="662"/>
      <c r="Q42" s="663"/>
      <c r="R42" s="664" t="s">
        <v>529</v>
      </c>
      <c r="S42" s="665"/>
      <c r="T42" s="665"/>
      <c r="U42" s="665"/>
      <c r="V42" s="665"/>
      <c r="W42" s="665"/>
      <c r="X42" s="665"/>
      <c r="Y42" s="666"/>
      <c r="Z42" s="691" t="s">
        <v>529</v>
      </c>
      <c r="AA42" s="691"/>
      <c r="AB42" s="691"/>
      <c r="AC42" s="691"/>
      <c r="AD42" s="692" t="s">
        <v>529</v>
      </c>
      <c r="AE42" s="692"/>
      <c r="AF42" s="692"/>
      <c r="AG42" s="692"/>
      <c r="AH42" s="692"/>
      <c r="AI42" s="692"/>
      <c r="AJ42" s="692"/>
      <c r="AK42" s="692"/>
      <c r="AL42" s="667" t="s">
        <v>529</v>
      </c>
      <c r="AM42" s="668"/>
      <c r="AN42" s="668"/>
      <c r="AO42" s="693"/>
      <c r="AQ42" s="711" t="s">
        <v>589</v>
      </c>
      <c r="AR42" s="712"/>
      <c r="AS42" s="712"/>
      <c r="AT42" s="712"/>
      <c r="AU42" s="712"/>
      <c r="AV42" s="712"/>
      <c r="AW42" s="712"/>
      <c r="AX42" s="712"/>
      <c r="AY42" s="713"/>
      <c r="AZ42" s="644">
        <v>1249868</v>
      </c>
      <c r="BA42" s="679"/>
      <c r="BB42" s="679"/>
      <c r="BC42" s="679"/>
      <c r="BD42" s="645"/>
      <c r="BE42" s="645"/>
      <c r="BF42" s="694"/>
      <c r="BG42" s="709"/>
      <c r="BH42" s="710"/>
      <c r="BI42" s="710"/>
      <c r="BJ42" s="710"/>
      <c r="BK42" s="710"/>
      <c r="BL42" s="364"/>
      <c r="BM42" s="695" t="s">
        <v>590</v>
      </c>
      <c r="BN42" s="695"/>
      <c r="BO42" s="695"/>
      <c r="BP42" s="695"/>
      <c r="BQ42" s="695"/>
      <c r="BR42" s="695"/>
      <c r="BS42" s="695"/>
      <c r="BT42" s="695"/>
      <c r="BU42" s="696"/>
      <c r="BV42" s="644">
        <v>330</v>
      </c>
      <c r="BW42" s="679"/>
      <c r="BX42" s="679"/>
      <c r="BY42" s="679"/>
      <c r="BZ42" s="679"/>
      <c r="CA42" s="679"/>
      <c r="CB42" s="697"/>
      <c r="CD42" s="661" t="s">
        <v>291</v>
      </c>
      <c r="CE42" s="662"/>
      <c r="CF42" s="662"/>
      <c r="CG42" s="662"/>
      <c r="CH42" s="662"/>
      <c r="CI42" s="662"/>
      <c r="CJ42" s="662"/>
      <c r="CK42" s="662"/>
      <c r="CL42" s="662"/>
      <c r="CM42" s="662"/>
      <c r="CN42" s="662"/>
      <c r="CO42" s="662"/>
      <c r="CP42" s="662"/>
      <c r="CQ42" s="663"/>
      <c r="CR42" s="664">
        <v>2968610</v>
      </c>
      <c r="CS42" s="675"/>
      <c r="CT42" s="675"/>
      <c r="CU42" s="675"/>
      <c r="CV42" s="675"/>
      <c r="CW42" s="675"/>
      <c r="CX42" s="675"/>
      <c r="CY42" s="676"/>
      <c r="CZ42" s="667">
        <v>10.4</v>
      </c>
      <c r="DA42" s="677"/>
      <c r="DB42" s="677"/>
      <c r="DC42" s="678"/>
      <c r="DD42" s="670">
        <v>681712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591</v>
      </c>
      <c r="C43" s="662"/>
      <c r="D43" s="662"/>
      <c r="E43" s="662"/>
      <c r="F43" s="662"/>
      <c r="G43" s="662"/>
      <c r="H43" s="662"/>
      <c r="I43" s="662"/>
      <c r="J43" s="662"/>
      <c r="K43" s="662"/>
      <c r="L43" s="662"/>
      <c r="M43" s="662"/>
      <c r="N43" s="662"/>
      <c r="O43" s="662"/>
      <c r="P43" s="662"/>
      <c r="Q43" s="663"/>
      <c r="R43" s="664">
        <v>843948</v>
      </c>
      <c r="S43" s="665"/>
      <c r="T43" s="665"/>
      <c r="U43" s="665"/>
      <c r="V43" s="665"/>
      <c r="W43" s="665"/>
      <c r="X43" s="665"/>
      <c r="Y43" s="666"/>
      <c r="Z43" s="691">
        <v>2.9</v>
      </c>
      <c r="AA43" s="691"/>
      <c r="AB43" s="691"/>
      <c r="AC43" s="691"/>
      <c r="AD43" s="692" t="s">
        <v>529</v>
      </c>
      <c r="AE43" s="692"/>
      <c r="AF43" s="692"/>
      <c r="AG43" s="692"/>
      <c r="AH43" s="692"/>
      <c r="AI43" s="692"/>
      <c r="AJ43" s="692"/>
      <c r="AK43" s="692"/>
      <c r="AL43" s="667" t="s">
        <v>529</v>
      </c>
      <c r="AM43" s="668"/>
      <c r="AN43" s="668"/>
      <c r="AO43" s="693"/>
      <c r="BV43" s="219"/>
      <c r="BW43" s="219"/>
      <c r="BX43" s="219"/>
      <c r="BY43" s="219"/>
      <c r="BZ43" s="219"/>
      <c r="CA43" s="219"/>
      <c r="CB43" s="219"/>
      <c r="CD43" s="661" t="s">
        <v>592</v>
      </c>
      <c r="CE43" s="662"/>
      <c r="CF43" s="662"/>
      <c r="CG43" s="662"/>
      <c r="CH43" s="662"/>
      <c r="CI43" s="662"/>
      <c r="CJ43" s="662"/>
      <c r="CK43" s="662"/>
      <c r="CL43" s="662"/>
      <c r="CM43" s="662"/>
      <c r="CN43" s="662"/>
      <c r="CO43" s="662"/>
      <c r="CP43" s="662"/>
      <c r="CQ43" s="663"/>
      <c r="CR43" s="664">
        <v>177399</v>
      </c>
      <c r="CS43" s="675"/>
      <c r="CT43" s="675"/>
      <c r="CU43" s="675"/>
      <c r="CV43" s="675"/>
      <c r="CW43" s="675"/>
      <c r="CX43" s="675"/>
      <c r="CY43" s="676"/>
      <c r="CZ43" s="667">
        <v>0.6</v>
      </c>
      <c r="DA43" s="677"/>
      <c r="DB43" s="677"/>
      <c r="DC43" s="678"/>
      <c r="DD43" s="670" t="s">
        <v>529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593</v>
      </c>
      <c r="C44" s="642"/>
      <c r="D44" s="642"/>
      <c r="E44" s="642"/>
      <c r="F44" s="642"/>
      <c r="G44" s="642"/>
      <c r="H44" s="642"/>
      <c r="I44" s="642"/>
      <c r="J44" s="642"/>
      <c r="K44" s="642"/>
      <c r="L44" s="642"/>
      <c r="M44" s="642"/>
      <c r="N44" s="642"/>
      <c r="O44" s="642"/>
      <c r="P44" s="642"/>
      <c r="Q44" s="643"/>
      <c r="R44" s="644">
        <v>29592296</v>
      </c>
      <c r="S44" s="679"/>
      <c r="T44" s="679"/>
      <c r="U44" s="679"/>
      <c r="V44" s="679"/>
      <c r="W44" s="679"/>
      <c r="X44" s="679"/>
      <c r="Y44" s="680"/>
      <c r="Z44" s="681">
        <v>100</v>
      </c>
      <c r="AA44" s="681"/>
      <c r="AB44" s="681"/>
      <c r="AC44" s="681"/>
      <c r="AD44" s="682">
        <v>15940444</v>
      </c>
      <c r="AE44" s="682"/>
      <c r="AF44" s="682"/>
      <c r="AG44" s="682"/>
      <c r="AH44" s="682"/>
      <c r="AI44" s="682"/>
      <c r="AJ44" s="682"/>
      <c r="AK44" s="682"/>
      <c r="AL44" s="647">
        <v>100</v>
      </c>
      <c r="AM44" s="683"/>
      <c r="AN44" s="683"/>
      <c r="AO44" s="684"/>
      <c r="CD44" s="685" t="s">
        <v>264</v>
      </c>
      <c r="CE44" s="686"/>
      <c r="CF44" s="661" t="s">
        <v>594</v>
      </c>
      <c r="CG44" s="662"/>
      <c r="CH44" s="662"/>
      <c r="CI44" s="662"/>
      <c r="CJ44" s="662"/>
      <c r="CK44" s="662"/>
      <c r="CL44" s="662"/>
      <c r="CM44" s="662"/>
      <c r="CN44" s="662"/>
      <c r="CO44" s="662"/>
      <c r="CP44" s="662"/>
      <c r="CQ44" s="663"/>
      <c r="CR44" s="664">
        <v>2968610</v>
      </c>
      <c r="CS44" s="665"/>
      <c r="CT44" s="665"/>
      <c r="CU44" s="665"/>
      <c r="CV44" s="665"/>
      <c r="CW44" s="665"/>
      <c r="CX44" s="665"/>
      <c r="CY44" s="666"/>
      <c r="CZ44" s="667">
        <v>10.4</v>
      </c>
      <c r="DA44" s="668"/>
      <c r="DB44" s="668"/>
      <c r="DC44" s="669"/>
      <c r="DD44" s="670">
        <v>681712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595</v>
      </c>
      <c r="CG45" s="662"/>
      <c r="CH45" s="662"/>
      <c r="CI45" s="662"/>
      <c r="CJ45" s="662"/>
      <c r="CK45" s="662"/>
      <c r="CL45" s="662"/>
      <c r="CM45" s="662"/>
      <c r="CN45" s="662"/>
      <c r="CO45" s="662"/>
      <c r="CP45" s="662"/>
      <c r="CQ45" s="663"/>
      <c r="CR45" s="664">
        <v>1153556</v>
      </c>
      <c r="CS45" s="675"/>
      <c r="CT45" s="675"/>
      <c r="CU45" s="675"/>
      <c r="CV45" s="675"/>
      <c r="CW45" s="675"/>
      <c r="CX45" s="675"/>
      <c r="CY45" s="676"/>
      <c r="CZ45" s="667">
        <v>4</v>
      </c>
      <c r="DA45" s="677"/>
      <c r="DB45" s="677"/>
      <c r="DC45" s="678"/>
      <c r="DD45" s="670">
        <v>194029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596</v>
      </c>
      <c r="CG46" s="662"/>
      <c r="CH46" s="662"/>
      <c r="CI46" s="662"/>
      <c r="CJ46" s="662"/>
      <c r="CK46" s="662"/>
      <c r="CL46" s="662"/>
      <c r="CM46" s="662"/>
      <c r="CN46" s="662"/>
      <c r="CO46" s="662"/>
      <c r="CP46" s="662"/>
      <c r="CQ46" s="663"/>
      <c r="CR46" s="664">
        <v>1763152</v>
      </c>
      <c r="CS46" s="665"/>
      <c r="CT46" s="665"/>
      <c r="CU46" s="665"/>
      <c r="CV46" s="665"/>
      <c r="CW46" s="665"/>
      <c r="CX46" s="665"/>
      <c r="CY46" s="666"/>
      <c r="CZ46" s="667">
        <v>6.2</v>
      </c>
      <c r="DA46" s="668"/>
      <c r="DB46" s="668"/>
      <c r="DC46" s="669"/>
      <c r="DD46" s="670">
        <v>484781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293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597</v>
      </c>
      <c r="CG47" s="662"/>
      <c r="CH47" s="662"/>
      <c r="CI47" s="662"/>
      <c r="CJ47" s="662"/>
      <c r="CK47" s="662"/>
      <c r="CL47" s="662"/>
      <c r="CM47" s="662"/>
      <c r="CN47" s="662"/>
      <c r="CO47" s="662"/>
      <c r="CP47" s="662"/>
      <c r="CQ47" s="663"/>
      <c r="CR47" s="664" t="s">
        <v>529</v>
      </c>
      <c r="CS47" s="675"/>
      <c r="CT47" s="675"/>
      <c r="CU47" s="675"/>
      <c r="CV47" s="675"/>
      <c r="CW47" s="675"/>
      <c r="CX47" s="675"/>
      <c r="CY47" s="676"/>
      <c r="CZ47" s="667" t="s">
        <v>529</v>
      </c>
      <c r="DA47" s="677"/>
      <c r="DB47" s="677"/>
      <c r="DC47" s="678"/>
      <c r="DD47" s="670" t="s">
        <v>529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294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598</v>
      </c>
      <c r="CG48" s="662"/>
      <c r="CH48" s="662"/>
      <c r="CI48" s="662"/>
      <c r="CJ48" s="662"/>
      <c r="CK48" s="662"/>
      <c r="CL48" s="662"/>
      <c r="CM48" s="662"/>
      <c r="CN48" s="662"/>
      <c r="CO48" s="662"/>
      <c r="CP48" s="662"/>
      <c r="CQ48" s="663"/>
      <c r="CR48" s="664" t="s">
        <v>529</v>
      </c>
      <c r="CS48" s="665"/>
      <c r="CT48" s="665"/>
      <c r="CU48" s="665"/>
      <c r="CV48" s="665"/>
      <c r="CW48" s="665"/>
      <c r="CX48" s="665"/>
      <c r="CY48" s="666"/>
      <c r="CZ48" s="667" t="s">
        <v>529</v>
      </c>
      <c r="DA48" s="668"/>
      <c r="DB48" s="668"/>
      <c r="DC48" s="669"/>
      <c r="DD48" s="670" t="s">
        <v>529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599</v>
      </c>
      <c r="CE49" s="642"/>
      <c r="CF49" s="642"/>
      <c r="CG49" s="642"/>
      <c r="CH49" s="642"/>
      <c r="CI49" s="642"/>
      <c r="CJ49" s="642"/>
      <c r="CK49" s="642"/>
      <c r="CL49" s="642"/>
      <c r="CM49" s="642"/>
      <c r="CN49" s="642"/>
      <c r="CO49" s="642"/>
      <c r="CP49" s="642"/>
      <c r="CQ49" s="643"/>
      <c r="CR49" s="644">
        <v>28659042</v>
      </c>
      <c r="CS49" s="645"/>
      <c r="CT49" s="645"/>
      <c r="CU49" s="645"/>
      <c r="CV49" s="645"/>
      <c r="CW49" s="645"/>
      <c r="CX49" s="645"/>
      <c r="CY49" s="646"/>
      <c r="CZ49" s="647">
        <v>100</v>
      </c>
      <c r="DA49" s="648"/>
      <c r="DB49" s="648"/>
      <c r="DC49" s="649"/>
      <c r="DD49" s="650">
        <v>17772753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295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296</v>
      </c>
      <c r="DK2" s="787"/>
      <c r="DL2" s="787"/>
      <c r="DM2" s="787"/>
      <c r="DN2" s="787"/>
      <c r="DO2" s="788"/>
      <c r="DP2" s="224"/>
      <c r="DQ2" s="786" t="s">
        <v>297</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298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299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300</v>
      </c>
      <c r="B5" s="792"/>
      <c r="C5" s="792"/>
      <c r="D5" s="792"/>
      <c r="E5" s="792"/>
      <c r="F5" s="792"/>
      <c r="G5" s="792"/>
      <c r="H5" s="792"/>
      <c r="I5" s="792"/>
      <c r="J5" s="792"/>
      <c r="K5" s="792"/>
      <c r="L5" s="792"/>
      <c r="M5" s="792"/>
      <c r="N5" s="792"/>
      <c r="O5" s="792"/>
      <c r="P5" s="793"/>
      <c r="Q5" s="797" t="s">
        <v>301</v>
      </c>
      <c r="R5" s="798"/>
      <c r="S5" s="798"/>
      <c r="T5" s="798"/>
      <c r="U5" s="799"/>
      <c r="V5" s="797" t="s">
        <v>302</v>
      </c>
      <c r="W5" s="798"/>
      <c r="X5" s="798"/>
      <c r="Y5" s="798"/>
      <c r="Z5" s="799"/>
      <c r="AA5" s="797" t="s">
        <v>303</v>
      </c>
      <c r="AB5" s="798"/>
      <c r="AC5" s="798"/>
      <c r="AD5" s="798"/>
      <c r="AE5" s="798"/>
      <c r="AF5" s="803" t="s">
        <v>304</v>
      </c>
      <c r="AG5" s="798"/>
      <c r="AH5" s="798"/>
      <c r="AI5" s="798"/>
      <c r="AJ5" s="804"/>
      <c r="AK5" s="798" t="s">
        <v>305</v>
      </c>
      <c r="AL5" s="798"/>
      <c r="AM5" s="798"/>
      <c r="AN5" s="798"/>
      <c r="AO5" s="799"/>
      <c r="AP5" s="797" t="s">
        <v>306</v>
      </c>
      <c r="AQ5" s="798"/>
      <c r="AR5" s="798"/>
      <c r="AS5" s="798"/>
      <c r="AT5" s="799"/>
      <c r="AU5" s="797" t="s">
        <v>307</v>
      </c>
      <c r="AV5" s="798"/>
      <c r="AW5" s="798"/>
      <c r="AX5" s="798"/>
      <c r="AY5" s="804"/>
      <c r="AZ5" s="228"/>
      <c r="BA5" s="228"/>
      <c r="BB5" s="228"/>
      <c r="BC5" s="228"/>
      <c r="BD5" s="228"/>
      <c r="BE5" s="229"/>
      <c r="BF5" s="229"/>
      <c r="BG5" s="229"/>
      <c r="BH5" s="229"/>
      <c r="BI5" s="229"/>
      <c r="BJ5" s="229"/>
      <c r="BK5" s="229"/>
      <c r="BL5" s="229"/>
      <c r="BM5" s="229"/>
      <c r="BN5" s="229"/>
      <c r="BO5" s="229"/>
      <c r="BP5" s="229"/>
      <c r="BQ5" s="791" t="s">
        <v>308</v>
      </c>
      <c r="BR5" s="792"/>
      <c r="BS5" s="792"/>
      <c r="BT5" s="792"/>
      <c r="BU5" s="792"/>
      <c r="BV5" s="792"/>
      <c r="BW5" s="792"/>
      <c r="BX5" s="792"/>
      <c r="BY5" s="792"/>
      <c r="BZ5" s="792"/>
      <c r="CA5" s="792"/>
      <c r="CB5" s="792"/>
      <c r="CC5" s="792"/>
      <c r="CD5" s="792"/>
      <c r="CE5" s="792"/>
      <c r="CF5" s="792"/>
      <c r="CG5" s="793"/>
      <c r="CH5" s="797" t="s">
        <v>309</v>
      </c>
      <c r="CI5" s="798"/>
      <c r="CJ5" s="798"/>
      <c r="CK5" s="798"/>
      <c r="CL5" s="799"/>
      <c r="CM5" s="797" t="s">
        <v>310</v>
      </c>
      <c r="CN5" s="798"/>
      <c r="CO5" s="798"/>
      <c r="CP5" s="798"/>
      <c r="CQ5" s="799"/>
      <c r="CR5" s="797" t="s">
        <v>311</v>
      </c>
      <c r="CS5" s="798"/>
      <c r="CT5" s="798"/>
      <c r="CU5" s="798"/>
      <c r="CV5" s="799"/>
      <c r="CW5" s="797" t="s">
        <v>312</v>
      </c>
      <c r="CX5" s="798"/>
      <c r="CY5" s="798"/>
      <c r="CZ5" s="798"/>
      <c r="DA5" s="799"/>
      <c r="DB5" s="797" t="s">
        <v>313</v>
      </c>
      <c r="DC5" s="798"/>
      <c r="DD5" s="798"/>
      <c r="DE5" s="798"/>
      <c r="DF5" s="799"/>
      <c r="DG5" s="827" t="s">
        <v>314</v>
      </c>
      <c r="DH5" s="828"/>
      <c r="DI5" s="828"/>
      <c r="DJ5" s="828"/>
      <c r="DK5" s="829"/>
      <c r="DL5" s="827" t="s">
        <v>315</v>
      </c>
      <c r="DM5" s="828"/>
      <c r="DN5" s="828"/>
      <c r="DO5" s="828"/>
      <c r="DP5" s="829"/>
      <c r="DQ5" s="797" t="s">
        <v>316</v>
      </c>
      <c r="DR5" s="798"/>
      <c r="DS5" s="798"/>
      <c r="DT5" s="798"/>
      <c r="DU5" s="799"/>
      <c r="DV5" s="797" t="s">
        <v>307</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317</v>
      </c>
      <c r="C7" s="814"/>
      <c r="D7" s="814"/>
      <c r="E7" s="814"/>
      <c r="F7" s="814"/>
      <c r="G7" s="814"/>
      <c r="H7" s="814"/>
      <c r="I7" s="814"/>
      <c r="J7" s="814"/>
      <c r="K7" s="814"/>
      <c r="L7" s="814"/>
      <c r="M7" s="814"/>
      <c r="N7" s="814"/>
      <c r="O7" s="814"/>
      <c r="P7" s="815"/>
      <c r="Q7" s="816">
        <v>29661</v>
      </c>
      <c r="R7" s="817"/>
      <c r="S7" s="817"/>
      <c r="T7" s="817"/>
      <c r="U7" s="817"/>
      <c r="V7" s="817">
        <v>28740</v>
      </c>
      <c r="W7" s="817"/>
      <c r="X7" s="817"/>
      <c r="Y7" s="817"/>
      <c r="Z7" s="817"/>
      <c r="AA7" s="817">
        <v>921</v>
      </c>
      <c r="AB7" s="817"/>
      <c r="AC7" s="817"/>
      <c r="AD7" s="817"/>
      <c r="AE7" s="818"/>
      <c r="AF7" s="819">
        <v>844</v>
      </c>
      <c r="AG7" s="820"/>
      <c r="AH7" s="820"/>
      <c r="AI7" s="820"/>
      <c r="AJ7" s="821"/>
      <c r="AK7" s="822">
        <v>70</v>
      </c>
      <c r="AL7" s="823"/>
      <c r="AM7" s="823"/>
      <c r="AN7" s="823"/>
      <c r="AO7" s="823"/>
      <c r="AP7" s="823">
        <v>37936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507</v>
      </c>
      <c r="BT7" s="811"/>
      <c r="BU7" s="811"/>
      <c r="BV7" s="811"/>
      <c r="BW7" s="811"/>
      <c r="BX7" s="811"/>
      <c r="BY7" s="811"/>
      <c r="BZ7" s="811"/>
      <c r="CA7" s="811"/>
      <c r="CB7" s="811"/>
      <c r="CC7" s="811"/>
      <c r="CD7" s="811"/>
      <c r="CE7" s="811"/>
      <c r="CF7" s="811"/>
      <c r="CG7" s="826"/>
      <c r="CH7" s="807">
        <v>9</v>
      </c>
      <c r="CI7" s="808"/>
      <c r="CJ7" s="808"/>
      <c r="CK7" s="808"/>
      <c r="CL7" s="809"/>
      <c r="CM7" s="807">
        <v>143</v>
      </c>
      <c r="CN7" s="808"/>
      <c r="CO7" s="808"/>
      <c r="CP7" s="808"/>
      <c r="CQ7" s="809"/>
      <c r="CR7" s="807">
        <v>15</v>
      </c>
      <c r="CS7" s="808"/>
      <c r="CT7" s="808"/>
      <c r="CU7" s="808"/>
      <c r="CV7" s="809"/>
      <c r="CW7" s="807">
        <v>47</v>
      </c>
      <c r="CX7" s="808"/>
      <c r="CY7" s="808"/>
      <c r="CZ7" s="808"/>
      <c r="DA7" s="809"/>
      <c r="DB7" s="807" t="s">
        <v>503</v>
      </c>
      <c r="DC7" s="808"/>
      <c r="DD7" s="808"/>
      <c r="DE7" s="808"/>
      <c r="DF7" s="809"/>
      <c r="DG7" s="807" t="s">
        <v>503</v>
      </c>
      <c r="DH7" s="808"/>
      <c r="DI7" s="808"/>
      <c r="DJ7" s="808"/>
      <c r="DK7" s="809"/>
      <c r="DL7" s="807" t="s">
        <v>503</v>
      </c>
      <c r="DM7" s="808"/>
      <c r="DN7" s="808"/>
      <c r="DO7" s="808"/>
      <c r="DP7" s="809"/>
      <c r="DQ7" s="807" t="s">
        <v>503</v>
      </c>
      <c r="DR7" s="808"/>
      <c r="DS7" s="808"/>
      <c r="DT7" s="808"/>
      <c r="DU7" s="809"/>
      <c r="DV7" s="810"/>
      <c r="DW7" s="811"/>
      <c r="DX7" s="811"/>
      <c r="DY7" s="811"/>
      <c r="DZ7" s="812"/>
      <c r="EA7" s="230"/>
    </row>
    <row r="8" spans="1:131" s="231" customFormat="1" ht="26.25" customHeight="1" x14ac:dyDescent="0.15">
      <c r="A8" s="234">
        <v>2</v>
      </c>
      <c r="B8" s="844" t="s">
        <v>318</v>
      </c>
      <c r="C8" s="845"/>
      <c r="D8" s="845"/>
      <c r="E8" s="845"/>
      <c r="F8" s="845"/>
      <c r="G8" s="845"/>
      <c r="H8" s="845"/>
      <c r="I8" s="845"/>
      <c r="J8" s="845"/>
      <c r="K8" s="845"/>
      <c r="L8" s="845"/>
      <c r="M8" s="845"/>
      <c r="N8" s="845"/>
      <c r="O8" s="845"/>
      <c r="P8" s="846"/>
      <c r="Q8" s="847">
        <v>127</v>
      </c>
      <c r="R8" s="848"/>
      <c r="S8" s="848"/>
      <c r="T8" s="848"/>
      <c r="U8" s="848"/>
      <c r="V8" s="848">
        <v>124</v>
      </c>
      <c r="W8" s="848"/>
      <c r="X8" s="848"/>
      <c r="Y8" s="848"/>
      <c r="Z8" s="848"/>
      <c r="AA8" s="848">
        <v>3</v>
      </c>
      <c r="AB8" s="848"/>
      <c r="AC8" s="848"/>
      <c r="AD8" s="848"/>
      <c r="AE8" s="849"/>
      <c r="AF8" s="850">
        <v>3</v>
      </c>
      <c r="AG8" s="851"/>
      <c r="AH8" s="851"/>
      <c r="AI8" s="851"/>
      <c r="AJ8" s="852"/>
      <c r="AK8" s="833">
        <v>124</v>
      </c>
      <c r="AL8" s="834"/>
      <c r="AM8" s="834"/>
      <c r="AN8" s="834"/>
      <c r="AO8" s="834"/>
      <c r="AP8" s="834">
        <v>702</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508</v>
      </c>
      <c r="BT8" s="838"/>
      <c r="BU8" s="838"/>
      <c r="BV8" s="838"/>
      <c r="BW8" s="838"/>
      <c r="BX8" s="838"/>
      <c r="BY8" s="838"/>
      <c r="BZ8" s="838"/>
      <c r="CA8" s="838"/>
      <c r="CB8" s="838"/>
      <c r="CC8" s="838"/>
      <c r="CD8" s="838"/>
      <c r="CE8" s="838"/>
      <c r="CF8" s="838"/>
      <c r="CG8" s="839"/>
      <c r="CH8" s="840">
        <v>31</v>
      </c>
      <c r="CI8" s="841"/>
      <c r="CJ8" s="841"/>
      <c r="CK8" s="841"/>
      <c r="CL8" s="842"/>
      <c r="CM8" s="840">
        <v>545</v>
      </c>
      <c r="CN8" s="841"/>
      <c r="CO8" s="841"/>
      <c r="CP8" s="841"/>
      <c r="CQ8" s="842"/>
      <c r="CR8" s="840">
        <v>48</v>
      </c>
      <c r="CS8" s="841"/>
      <c r="CT8" s="841"/>
      <c r="CU8" s="841"/>
      <c r="CV8" s="842"/>
      <c r="CW8" s="840" t="s">
        <v>510</v>
      </c>
      <c r="CX8" s="841"/>
      <c r="CY8" s="841"/>
      <c r="CZ8" s="841"/>
      <c r="DA8" s="842"/>
      <c r="DB8" s="840" t="s">
        <v>503</v>
      </c>
      <c r="DC8" s="841"/>
      <c r="DD8" s="841"/>
      <c r="DE8" s="841"/>
      <c r="DF8" s="842"/>
      <c r="DG8" s="840" t="s">
        <v>503</v>
      </c>
      <c r="DH8" s="841"/>
      <c r="DI8" s="841"/>
      <c r="DJ8" s="841"/>
      <c r="DK8" s="842"/>
      <c r="DL8" s="840" t="s">
        <v>503</v>
      </c>
      <c r="DM8" s="841"/>
      <c r="DN8" s="841"/>
      <c r="DO8" s="841"/>
      <c r="DP8" s="842"/>
      <c r="DQ8" s="840" t="s">
        <v>503</v>
      </c>
      <c r="DR8" s="841"/>
      <c r="DS8" s="841"/>
      <c r="DT8" s="841"/>
      <c r="DU8" s="842"/>
      <c r="DV8" s="837"/>
      <c r="DW8" s="838"/>
      <c r="DX8" s="838"/>
      <c r="DY8" s="838"/>
      <c r="DZ8" s="843"/>
      <c r="EA8" s="230"/>
    </row>
    <row r="9" spans="1:131" s="231" customFormat="1" ht="26.25" customHeight="1" x14ac:dyDescent="0.15">
      <c r="A9" s="234">
        <v>3</v>
      </c>
      <c r="B9" s="844" t="s">
        <v>319</v>
      </c>
      <c r="C9" s="845"/>
      <c r="D9" s="845"/>
      <c r="E9" s="845"/>
      <c r="F9" s="845"/>
      <c r="G9" s="845"/>
      <c r="H9" s="845"/>
      <c r="I9" s="845"/>
      <c r="J9" s="845"/>
      <c r="K9" s="845"/>
      <c r="L9" s="845"/>
      <c r="M9" s="845"/>
      <c r="N9" s="845"/>
      <c r="O9" s="845"/>
      <c r="P9" s="846"/>
      <c r="Q9" s="847">
        <v>12</v>
      </c>
      <c r="R9" s="848"/>
      <c r="S9" s="848"/>
      <c r="T9" s="848"/>
      <c r="U9" s="848"/>
      <c r="V9" s="848">
        <v>5</v>
      </c>
      <c r="W9" s="848"/>
      <c r="X9" s="848"/>
      <c r="Y9" s="848"/>
      <c r="Z9" s="848"/>
      <c r="AA9" s="848">
        <v>7</v>
      </c>
      <c r="AB9" s="848"/>
      <c r="AC9" s="848"/>
      <c r="AD9" s="848"/>
      <c r="AE9" s="849"/>
      <c r="AF9" s="850">
        <v>7</v>
      </c>
      <c r="AG9" s="851"/>
      <c r="AH9" s="851"/>
      <c r="AI9" s="851"/>
      <c r="AJ9" s="852"/>
      <c r="AK9" s="833" t="s">
        <v>503</v>
      </c>
      <c r="AL9" s="834"/>
      <c r="AM9" s="834"/>
      <c r="AN9" s="834"/>
      <c r="AO9" s="834"/>
      <c r="AP9" s="834" t="s">
        <v>503</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509</v>
      </c>
      <c r="BT9" s="838"/>
      <c r="BU9" s="838"/>
      <c r="BV9" s="838"/>
      <c r="BW9" s="838"/>
      <c r="BX9" s="838"/>
      <c r="BY9" s="838"/>
      <c r="BZ9" s="838"/>
      <c r="CA9" s="838"/>
      <c r="CB9" s="838"/>
      <c r="CC9" s="838"/>
      <c r="CD9" s="838"/>
      <c r="CE9" s="838"/>
      <c r="CF9" s="838"/>
      <c r="CG9" s="839"/>
      <c r="CH9" s="840">
        <v>11</v>
      </c>
      <c r="CI9" s="841"/>
      <c r="CJ9" s="841"/>
      <c r="CK9" s="841"/>
      <c r="CL9" s="842"/>
      <c r="CM9" s="840">
        <v>50</v>
      </c>
      <c r="CN9" s="841"/>
      <c r="CO9" s="841"/>
      <c r="CP9" s="841"/>
      <c r="CQ9" s="842"/>
      <c r="CR9" s="840">
        <v>1</v>
      </c>
      <c r="CS9" s="841"/>
      <c r="CT9" s="841"/>
      <c r="CU9" s="841"/>
      <c r="CV9" s="842"/>
      <c r="CW9" s="840">
        <v>3</v>
      </c>
      <c r="CX9" s="841"/>
      <c r="CY9" s="841"/>
      <c r="CZ9" s="841"/>
      <c r="DA9" s="842"/>
      <c r="DB9" s="840" t="s">
        <v>503</v>
      </c>
      <c r="DC9" s="841"/>
      <c r="DD9" s="841"/>
      <c r="DE9" s="841"/>
      <c r="DF9" s="842"/>
      <c r="DG9" s="840" t="s">
        <v>503</v>
      </c>
      <c r="DH9" s="841"/>
      <c r="DI9" s="841"/>
      <c r="DJ9" s="841"/>
      <c r="DK9" s="842"/>
      <c r="DL9" s="840" t="s">
        <v>503</v>
      </c>
      <c r="DM9" s="841"/>
      <c r="DN9" s="841"/>
      <c r="DO9" s="841"/>
      <c r="DP9" s="842"/>
      <c r="DQ9" s="840" t="s">
        <v>503</v>
      </c>
      <c r="DR9" s="841"/>
      <c r="DS9" s="841"/>
      <c r="DT9" s="841"/>
      <c r="DU9" s="842"/>
      <c r="DV9" s="837"/>
      <c r="DW9" s="838"/>
      <c r="DX9" s="838"/>
      <c r="DY9" s="838"/>
      <c r="DZ9" s="843"/>
      <c r="EA9" s="230"/>
    </row>
    <row r="10" spans="1:131" s="231" customFormat="1" ht="26.25" customHeight="1" x14ac:dyDescent="0.15">
      <c r="A10" s="234">
        <v>4</v>
      </c>
      <c r="B10" s="844" t="s">
        <v>320</v>
      </c>
      <c r="C10" s="845"/>
      <c r="D10" s="845"/>
      <c r="E10" s="845"/>
      <c r="F10" s="845"/>
      <c r="G10" s="845"/>
      <c r="H10" s="845"/>
      <c r="I10" s="845"/>
      <c r="J10" s="845"/>
      <c r="K10" s="845"/>
      <c r="L10" s="845"/>
      <c r="M10" s="845"/>
      <c r="N10" s="845"/>
      <c r="O10" s="845"/>
      <c r="P10" s="846"/>
      <c r="Q10" s="847">
        <v>68</v>
      </c>
      <c r="R10" s="848"/>
      <c r="S10" s="848"/>
      <c r="T10" s="848"/>
      <c r="U10" s="848"/>
      <c r="V10" s="848">
        <v>66</v>
      </c>
      <c r="W10" s="848"/>
      <c r="X10" s="848"/>
      <c r="Y10" s="848"/>
      <c r="Z10" s="848"/>
      <c r="AA10" s="848">
        <v>2</v>
      </c>
      <c r="AB10" s="848"/>
      <c r="AC10" s="848"/>
      <c r="AD10" s="848"/>
      <c r="AE10" s="849"/>
      <c r="AF10" s="850">
        <v>2</v>
      </c>
      <c r="AG10" s="851"/>
      <c r="AH10" s="851"/>
      <c r="AI10" s="851"/>
      <c r="AJ10" s="852"/>
      <c r="AK10" s="833">
        <v>66</v>
      </c>
      <c r="AL10" s="834"/>
      <c r="AM10" s="834"/>
      <c r="AN10" s="834"/>
      <c r="AO10" s="834"/>
      <c r="AP10" s="834">
        <v>131</v>
      </c>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321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322</v>
      </c>
      <c r="B23" s="853" t="s">
        <v>323</v>
      </c>
      <c r="C23" s="854"/>
      <c r="D23" s="854"/>
      <c r="E23" s="854"/>
      <c r="F23" s="854"/>
      <c r="G23" s="854"/>
      <c r="H23" s="854"/>
      <c r="I23" s="854"/>
      <c r="J23" s="854"/>
      <c r="K23" s="854"/>
      <c r="L23" s="854"/>
      <c r="M23" s="854"/>
      <c r="N23" s="854"/>
      <c r="O23" s="854"/>
      <c r="P23" s="855"/>
      <c r="Q23" s="856">
        <v>29678</v>
      </c>
      <c r="R23" s="857"/>
      <c r="S23" s="857"/>
      <c r="T23" s="857"/>
      <c r="U23" s="857"/>
      <c r="V23" s="857">
        <v>28745</v>
      </c>
      <c r="W23" s="857"/>
      <c r="X23" s="857"/>
      <c r="Y23" s="857"/>
      <c r="Z23" s="857"/>
      <c r="AA23" s="857">
        <v>933</v>
      </c>
      <c r="AB23" s="857"/>
      <c r="AC23" s="857"/>
      <c r="AD23" s="857"/>
      <c r="AE23" s="858"/>
      <c r="AF23" s="859">
        <v>856</v>
      </c>
      <c r="AG23" s="857"/>
      <c r="AH23" s="857"/>
      <c r="AI23" s="857"/>
      <c r="AJ23" s="860"/>
      <c r="AK23" s="861"/>
      <c r="AL23" s="862"/>
      <c r="AM23" s="862"/>
      <c r="AN23" s="862"/>
      <c r="AO23" s="862"/>
      <c r="AP23" s="857">
        <v>38770</v>
      </c>
      <c r="AQ23" s="857"/>
      <c r="AR23" s="857"/>
      <c r="AS23" s="857"/>
      <c r="AT23" s="857"/>
      <c r="AU23" s="873"/>
      <c r="AV23" s="873"/>
      <c r="AW23" s="873"/>
      <c r="AX23" s="873"/>
      <c r="AY23" s="874"/>
      <c r="AZ23" s="875" t="s">
        <v>129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324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325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300</v>
      </c>
      <c r="B26" s="792"/>
      <c r="C26" s="792"/>
      <c r="D26" s="792"/>
      <c r="E26" s="792"/>
      <c r="F26" s="792"/>
      <c r="G26" s="792"/>
      <c r="H26" s="792"/>
      <c r="I26" s="792"/>
      <c r="J26" s="792"/>
      <c r="K26" s="792"/>
      <c r="L26" s="792"/>
      <c r="M26" s="792"/>
      <c r="N26" s="792"/>
      <c r="O26" s="792"/>
      <c r="P26" s="793"/>
      <c r="Q26" s="797" t="s">
        <v>326</v>
      </c>
      <c r="R26" s="798"/>
      <c r="S26" s="798"/>
      <c r="T26" s="798"/>
      <c r="U26" s="799"/>
      <c r="V26" s="797" t="s">
        <v>327</v>
      </c>
      <c r="W26" s="798"/>
      <c r="X26" s="798"/>
      <c r="Y26" s="798"/>
      <c r="Z26" s="799"/>
      <c r="AA26" s="797" t="s">
        <v>328</v>
      </c>
      <c r="AB26" s="798"/>
      <c r="AC26" s="798"/>
      <c r="AD26" s="798"/>
      <c r="AE26" s="798"/>
      <c r="AF26" s="878" t="s">
        <v>329</v>
      </c>
      <c r="AG26" s="879"/>
      <c r="AH26" s="879"/>
      <c r="AI26" s="879"/>
      <c r="AJ26" s="880"/>
      <c r="AK26" s="798" t="s">
        <v>330</v>
      </c>
      <c r="AL26" s="798"/>
      <c r="AM26" s="798"/>
      <c r="AN26" s="798"/>
      <c r="AO26" s="799"/>
      <c r="AP26" s="797" t="s">
        <v>331</v>
      </c>
      <c r="AQ26" s="798"/>
      <c r="AR26" s="798"/>
      <c r="AS26" s="798"/>
      <c r="AT26" s="799"/>
      <c r="AU26" s="797" t="s">
        <v>332</v>
      </c>
      <c r="AV26" s="798"/>
      <c r="AW26" s="798"/>
      <c r="AX26" s="798"/>
      <c r="AY26" s="799"/>
      <c r="AZ26" s="797" t="s">
        <v>333</v>
      </c>
      <c r="BA26" s="798"/>
      <c r="BB26" s="798"/>
      <c r="BC26" s="798"/>
      <c r="BD26" s="799"/>
      <c r="BE26" s="797" t="s">
        <v>307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334</v>
      </c>
      <c r="C28" s="814"/>
      <c r="D28" s="814"/>
      <c r="E28" s="814"/>
      <c r="F28" s="814"/>
      <c r="G28" s="814"/>
      <c r="H28" s="814"/>
      <c r="I28" s="814"/>
      <c r="J28" s="814"/>
      <c r="K28" s="814"/>
      <c r="L28" s="814"/>
      <c r="M28" s="814"/>
      <c r="N28" s="814"/>
      <c r="O28" s="814"/>
      <c r="P28" s="815"/>
      <c r="Q28" s="886">
        <v>5775</v>
      </c>
      <c r="R28" s="887"/>
      <c r="S28" s="887"/>
      <c r="T28" s="887"/>
      <c r="U28" s="887"/>
      <c r="V28" s="887">
        <v>5183</v>
      </c>
      <c r="W28" s="887"/>
      <c r="X28" s="887"/>
      <c r="Y28" s="887"/>
      <c r="Z28" s="887"/>
      <c r="AA28" s="887">
        <v>592</v>
      </c>
      <c r="AB28" s="887"/>
      <c r="AC28" s="887"/>
      <c r="AD28" s="887"/>
      <c r="AE28" s="888"/>
      <c r="AF28" s="889">
        <v>592</v>
      </c>
      <c r="AG28" s="887"/>
      <c r="AH28" s="887"/>
      <c r="AI28" s="887"/>
      <c r="AJ28" s="890"/>
      <c r="AK28" s="891">
        <v>386</v>
      </c>
      <c r="AL28" s="892"/>
      <c r="AM28" s="892"/>
      <c r="AN28" s="892"/>
      <c r="AO28" s="892"/>
      <c r="AP28" s="892" t="s">
        <v>503</v>
      </c>
      <c r="AQ28" s="892"/>
      <c r="AR28" s="892"/>
      <c r="AS28" s="892"/>
      <c r="AT28" s="892"/>
      <c r="AU28" s="892" t="s">
        <v>503</v>
      </c>
      <c r="AV28" s="892"/>
      <c r="AW28" s="892"/>
      <c r="AX28" s="892"/>
      <c r="AY28" s="892"/>
      <c r="AZ28" s="893" t="s">
        <v>600</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335</v>
      </c>
      <c r="C29" s="845"/>
      <c r="D29" s="845"/>
      <c r="E29" s="845"/>
      <c r="F29" s="845"/>
      <c r="G29" s="845"/>
      <c r="H29" s="845"/>
      <c r="I29" s="845"/>
      <c r="J29" s="845"/>
      <c r="K29" s="845"/>
      <c r="L29" s="845"/>
      <c r="M29" s="845"/>
      <c r="N29" s="845"/>
      <c r="O29" s="845"/>
      <c r="P29" s="846"/>
      <c r="Q29" s="847">
        <v>4057</v>
      </c>
      <c r="R29" s="848"/>
      <c r="S29" s="848"/>
      <c r="T29" s="848"/>
      <c r="U29" s="848"/>
      <c r="V29" s="848">
        <v>3925</v>
      </c>
      <c r="W29" s="848"/>
      <c r="X29" s="848"/>
      <c r="Y29" s="848"/>
      <c r="Z29" s="848"/>
      <c r="AA29" s="848">
        <v>132</v>
      </c>
      <c r="AB29" s="848"/>
      <c r="AC29" s="848"/>
      <c r="AD29" s="848"/>
      <c r="AE29" s="849"/>
      <c r="AF29" s="850">
        <v>132</v>
      </c>
      <c r="AG29" s="851"/>
      <c r="AH29" s="851"/>
      <c r="AI29" s="851"/>
      <c r="AJ29" s="852"/>
      <c r="AK29" s="898">
        <v>639</v>
      </c>
      <c r="AL29" s="894"/>
      <c r="AM29" s="894"/>
      <c r="AN29" s="894"/>
      <c r="AO29" s="894"/>
      <c r="AP29" s="894" t="s">
        <v>503</v>
      </c>
      <c r="AQ29" s="894"/>
      <c r="AR29" s="894"/>
      <c r="AS29" s="894"/>
      <c r="AT29" s="894"/>
      <c r="AU29" s="894" t="s">
        <v>503</v>
      </c>
      <c r="AV29" s="894"/>
      <c r="AW29" s="894"/>
      <c r="AX29" s="894"/>
      <c r="AY29" s="894"/>
      <c r="AZ29" s="895" t="s">
        <v>600</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336</v>
      </c>
      <c r="C30" s="845"/>
      <c r="D30" s="845"/>
      <c r="E30" s="845"/>
      <c r="F30" s="845"/>
      <c r="G30" s="845"/>
      <c r="H30" s="845"/>
      <c r="I30" s="845"/>
      <c r="J30" s="845"/>
      <c r="K30" s="845"/>
      <c r="L30" s="845"/>
      <c r="M30" s="845"/>
      <c r="N30" s="845"/>
      <c r="O30" s="845"/>
      <c r="P30" s="846"/>
      <c r="Q30" s="847">
        <v>700</v>
      </c>
      <c r="R30" s="848"/>
      <c r="S30" s="848"/>
      <c r="T30" s="848"/>
      <c r="U30" s="848"/>
      <c r="V30" s="848">
        <v>678</v>
      </c>
      <c r="W30" s="848"/>
      <c r="X30" s="848"/>
      <c r="Y30" s="848"/>
      <c r="Z30" s="848"/>
      <c r="AA30" s="848">
        <v>22</v>
      </c>
      <c r="AB30" s="848"/>
      <c r="AC30" s="848"/>
      <c r="AD30" s="848"/>
      <c r="AE30" s="849"/>
      <c r="AF30" s="850">
        <v>22</v>
      </c>
      <c r="AG30" s="851"/>
      <c r="AH30" s="851"/>
      <c r="AI30" s="851"/>
      <c r="AJ30" s="852"/>
      <c r="AK30" s="898">
        <v>104</v>
      </c>
      <c r="AL30" s="894"/>
      <c r="AM30" s="894"/>
      <c r="AN30" s="894"/>
      <c r="AO30" s="894"/>
      <c r="AP30" s="894" t="s">
        <v>503</v>
      </c>
      <c r="AQ30" s="894"/>
      <c r="AR30" s="894"/>
      <c r="AS30" s="894"/>
      <c r="AT30" s="894"/>
      <c r="AU30" s="894" t="s">
        <v>503</v>
      </c>
      <c r="AV30" s="894"/>
      <c r="AW30" s="894"/>
      <c r="AX30" s="894"/>
      <c r="AY30" s="894"/>
      <c r="AZ30" s="895" t="s">
        <v>600</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337</v>
      </c>
      <c r="C31" s="845"/>
      <c r="D31" s="845"/>
      <c r="E31" s="845"/>
      <c r="F31" s="845"/>
      <c r="G31" s="845"/>
      <c r="H31" s="845"/>
      <c r="I31" s="845"/>
      <c r="J31" s="845"/>
      <c r="K31" s="845"/>
      <c r="L31" s="845"/>
      <c r="M31" s="845"/>
      <c r="N31" s="845"/>
      <c r="O31" s="845"/>
      <c r="P31" s="846"/>
      <c r="Q31" s="847">
        <v>1239</v>
      </c>
      <c r="R31" s="848"/>
      <c r="S31" s="848"/>
      <c r="T31" s="848"/>
      <c r="U31" s="848"/>
      <c r="V31" s="848">
        <v>1152</v>
      </c>
      <c r="W31" s="848"/>
      <c r="X31" s="848"/>
      <c r="Y31" s="848"/>
      <c r="Z31" s="848"/>
      <c r="AA31" s="848">
        <v>87</v>
      </c>
      <c r="AB31" s="848"/>
      <c r="AC31" s="848"/>
      <c r="AD31" s="848"/>
      <c r="AE31" s="849"/>
      <c r="AF31" s="850">
        <v>1225</v>
      </c>
      <c r="AG31" s="851"/>
      <c r="AH31" s="851"/>
      <c r="AI31" s="851"/>
      <c r="AJ31" s="852"/>
      <c r="AK31" s="898">
        <v>16</v>
      </c>
      <c r="AL31" s="894"/>
      <c r="AM31" s="894"/>
      <c r="AN31" s="894"/>
      <c r="AO31" s="894"/>
      <c r="AP31" s="894">
        <v>3512</v>
      </c>
      <c r="AQ31" s="894"/>
      <c r="AR31" s="894"/>
      <c r="AS31" s="894"/>
      <c r="AT31" s="894"/>
      <c r="AU31" s="894">
        <v>214</v>
      </c>
      <c r="AV31" s="894"/>
      <c r="AW31" s="894"/>
      <c r="AX31" s="894"/>
      <c r="AY31" s="894"/>
      <c r="AZ31" s="895" t="s">
        <v>503</v>
      </c>
      <c r="BA31" s="895"/>
      <c r="BB31" s="895"/>
      <c r="BC31" s="895"/>
      <c r="BD31" s="895"/>
      <c r="BE31" s="896" t="s">
        <v>338</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339</v>
      </c>
      <c r="C32" s="845"/>
      <c r="D32" s="845"/>
      <c r="E32" s="845"/>
      <c r="F32" s="845"/>
      <c r="G32" s="845"/>
      <c r="H32" s="845"/>
      <c r="I32" s="845"/>
      <c r="J32" s="845"/>
      <c r="K32" s="845"/>
      <c r="L32" s="845"/>
      <c r="M32" s="845"/>
      <c r="N32" s="845"/>
      <c r="O32" s="845"/>
      <c r="P32" s="846"/>
      <c r="Q32" s="847">
        <v>1732</v>
      </c>
      <c r="R32" s="848"/>
      <c r="S32" s="848"/>
      <c r="T32" s="848"/>
      <c r="U32" s="848"/>
      <c r="V32" s="848">
        <v>1520</v>
      </c>
      <c r="W32" s="848"/>
      <c r="X32" s="848"/>
      <c r="Y32" s="848"/>
      <c r="Z32" s="848"/>
      <c r="AA32" s="848">
        <v>212</v>
      </c>
      <c r="AB32" s="848"/>
      <c r="AC32" s="848"/>
      <c r="AD32" s="848"/>
      <c r="AE32" s="849"/>
      <c r="AF32" s="850">
        <v>917</v>
      </c>
      <c r="AG32" s="851"/>
      <c r="AH32" s="851"/>
      <c r="AI32" s="851"/>
      <c r="AJ32" s="852"/>
      <c r="AK32" s="898">
        <v>420</v>
      </c>
      <c r="AL32" s="894"/>
      <c r="AM32" s="894"/>
      <c r="AN32" s="894"/>
      <c r="AO32" s="894"/>
      <c r="AP32" s="894">
        <v>14559</v>
      </c>
      <c r="AQ32" s="894"/>
      <c r="AR32" s="894"/>
      <c r="AS32" s="894"/>
      <c r="AT32" s="894"/>
      <c r="AU32" s="894">
        <v>2926</v>
      </c>
      <c r="AV32" s="894"/>
      <c r="AW32" s="894"/>
      <c r="AX32" s="894"/>
      <c r="AY32" s="894"/>
      <c r="AZ32" s="895" t="s">
        <v>503</v>
      </c>
      <c r="BA32" s="895"/>
      <c r="BB32" s="895"/>
      <c r="BC32" s="895"/>
      <c r="BD32" s="895"/>
      <c r="BE32" s="896" t="s">
        <v>338</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340</v>
      </c>
      <c r="C33" s="845"/>
      <c r="D33" s="845"/>
      <c r="E33" s="845"/>
      <c r="F33" s="845"/>
      <c r="G33" s="845"/>
      <c r="H33" s="845"/>
      <c r="I33" s="845"/>
      <c r="J33" s="845"/>
      <c r="K33" s="845"/>
      <c r="L33" s="845"/>
      <c r="M33" s="845"/>
      <c r="N33" s="845"/>
      <c r="O33" s="845"/>
      <c r="P33" s="846"/>
      <c r="Q33" s="847">
        <v>40</v>
      </c>
      <c r="R33" s="848"/>
      <c r="S33" s="848"/>
      <c r="T33" s="848"/>
      <c r="U33" s="848"/>
      <c r="V33" s="848">
        <v>36</v>
      </c>
      <c r="W33" s="848"/>
      <c r="X33" s="848"/>
      <c r="Y33" s="848"/>
      <c r="Z33" s="848"/>
      <c r="AA33" s="848">
        <v>4</v>
      </c>
      <c r="AB33" s="848"/>
      <c r="AC33" s="848"/>
      <c r="AD33" s="848"/>
      <c r="AE33" s="849"/>
      <c r="AF33" s="850">
        <v>4</v>
      </c>
      <c r="AG33" s="851"/>
      <c r="AH33" s="851"/>
      <c r="AI33" s="851"/>
      <c r="AJ33" s="852"/>
      <c r="AK33" s="898">
        <v>33</v>
      </c>
      <c r="AL33" s="894"/>
      <c r="AM33" s="894"/>
      <c r="AN33" s="894"/>
      <c r="AO33" s="894"/>
      <c r="AP33" s="894">
        <v>80</v>
      </c>
      <c r="AQ33" s="894"/>
      <c r="AR33" s="894"/>
      <c r="AS33" s="894"/>
      <c r="AT33" s="894"/>
      <c r="AU33" s="894">
        <v>80</v>
      </c>
      <c r="AV33" s="894"/>
      <c r="AW33" s="894"/>
      <c r="AX33" s="894"/>
      <c r="AY33" s="894"/>
      <c r="AZ33" s="895" t="s">
        <v>503</v>
      </c>
      <c r="BA33" s="895"/>
      <c r="BB33" s="895"/>
      <c r="BC33" s="895"/>
      <c r="BD33" s="895"/>
      <c r="BE33" s="896" t="s">
        <v>341</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342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322</v>
      </c>
      <c r="B63" s="853" t="s">
        <v>343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2888</v>
      </c>
      <c r="AG63" s="908"/>
      <c r="AH63" s="908"/>
      <c r="AI63" s="908"/>
      <c r="AJ63" s="909"/>
      <c r="AK63" s="910"/>
      <c r="AL63" s="905"/>
      <c r="AM63" s="905"/>
      <c r="AN63" s="905"/>
      <c r="AO63" s="905"/>
      <c r="AP63" s="908">
        <v>18151</v>
      </c>
      <c r="AQ63" s="908"/>
      <c r="AR63" s="908"/>
      <c r="AS63" s="908"/>
      <c r="AT63" s="908"/>
      <c r="AU63" s="908">
        <v>3218</v>
      </c>
      <c r="AV63" s="908"/>
      <c r="AW63" s="908"/>
      <c r="AX63" s="908"/>
      <c r="AY63" s="908"/>
      <c r="AZ63" s="912"/>
      <c r="BA63" s="912"/>
      <c r="BB63" s="912"/>
      <c r="BC63" s="912"/>
      <c r="BD63" s="912"/>
      <c r="BE63" s="913"/>
      <c r="BF63" s="913"/>
      <c r="BG63" s="913"/>
      <c r="BH63" s="913"/>
      <c r="BI63" s="914"/>
      <c r="BJ63" s="915" t="s">
        <v>129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345</v>
      </c>
      <c r="B66" s="792"/>
      <c r="C66" s="792"/>
      <c r="D66" s="792"/>
      <c r="E66" s="792"/>
      <c r="F66" s="792"/>
      <c r="G66" s="792"/>
      <c r="H66" s="792"/>
      <c r="I66" s="792"/>
      <c r="J66" s="792"/>
      <c r="K66" s="792"/>
      <c r="L66" s="792"/>
      <c r="M66" s="792"/>
      <c r="N66" s="792"/>
      <c r="O66" s="792"/>
      <c r="P66" s="793"/>
      <c r="Q66" s="797" t="s">
        <v>326</v>
      </c>
      <c r="R66" s="798"/>
      <c r="S66" s="798"/>
      <c r="T66" s="798"/>
      <c r="U66" s="799"/>
      <c r="V66" s="797" t="s">
        <v>327</v>
      </c>
      <c r="W66" s="798"/>
      <c r="X66" s="798"/>
      <c r="Y66" s="798"/>
      <c r="Z66" s="799"/>
      <c r="AA66" s="797" t="s">
        <v>328</v>
      </c>
      <c r="AB66" s="798"/>
      <c r="AC66" s="798"/>
      <c r="AD66" s="798"/>
      <c r="AE66" s="799"/>
      <c r="AF66" s="918" t="s">
        <v>346</v>
      </c>
      <c r="AG66" s="879"/>
      <c r="AH66" s="879"/>
      <c r="AI66" s="879"/>
      <c r="AJ66" s="919"/>
      <c r="AK66" s="797" t="s">
        <v>330</v>
      </c>
      <c r="AL66" s="792"/>
      <c r="AM66" s="792"/>
      <c r="AN66" s="792"/>
      <c r="AO66" s="793"/>
      <c r="AP66" s="797" t="s">
        <v>331</v>
      </c>
      <c r="AQ66" s="798"/>
      <c r="AR66" s="798"/>
      <c r="AS66" s="798"/>
      <c r="AT66" s="799"/>
      <c r="AU66" s="797" t="s">
        <v>347</v>
      </c>
      <c r="AV66" s="798"/>
      <c r="AW66" s="798"/>
      <c r="AX66" s="798"/>
      <c r="AY66" s="799"/>
      <c r="AZ66" s="797" t="s">
        <v>307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504</v>
      </c>
      <c r="C68" s="934"/>
      <c r="D68" s="934"/>
      <c r="E68" s="934"/>
      <c r="F68" s="934"/>
      <c r="G68" s="934"/>
      <c r="H68" s="934"/>
      <c r="I68" s="934"/>
      <c r="J68" s="934"/>
      <c r="K68" s="934"/>
      <c r="L68" s="934"/>
      <c r="M68" s="934"/>
      <c r="N68" s="934"/>
      <c r="O68" s="934"/>
      <c r="P68" s="935"/>
      <c r="Q68" s="936">
        <v>3147</v>
      </c>
      <c r="R68" s="930"/>
      <c r="S68" s="930"/>
      <c r="T68" s="930"/>
      <c r="U68" s="930"/>
      <c r="V68" s="930">
        <v>2856</v>
      </c>
      <c r="W68" s="930"/>
      <c r="X68" s="930"/>
      <c r="Y68" s="930"/>
      <c r="Z68" s="930"/>
      <c r="AA68" s="930">
        <v>292</v>
      </c>
      <c r="AB68" s="930"/>
      <c r="AC68" s="930"/>
      <c r="AD68" s="930"/>
      <c r="AE68" s="930"/>
      <c r="AF68" s="930">
        <v>292</v>
      </c>
      <c r="AG68" s="930"/>
      <c r="AH68" s="930"/>
      <c r="AI68" s="930"/>
      <c r="AJ68" s="930"/>
      <c r="AK68" s="930">
        <v>59</v>
      </c>
      <c r="AL68" s="930"/>
      <c r="AM68" s="930"/>
      <c r="AN68" s="930"/>
      <c r="AO68" s="930"/>
      <c r="AP68" s="930" t="s">
        <v>600</v>
      </c>
      <c r="AQ68" s="930"/>
      <c r="AR68" s="930"/>
      <c r="AS68" s="930"/>
      <c r="AT68" s="930"/>
      <c r="AU68" s="930" t="s">
        <v>600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505</v>
      </c>
      <c r="C69" s="938"/>
      <c r="D69" s="938"/>
      <c r="E69" s="938"/>
      <c r="F69" s="938"/>
      <c r="G69" s="938"/>
      <c r="H69" s="938"/>
      <c r="I69" s="938"/>
      <c r="J69" s="938"/>
      <c r="K69" s="938"/>
      <c r="L69" s="938"/>
      <c r="M69" s="938"/>
      <c r="N69" s="938"/>
      <c r="O69" s="938"/>
      <c r="P69" s="939"/>
      <c r="Q69" s="940">
        <v>4692</v>
      </c>
      <c r="R69" s="894"/>
      <c r="S69" s="894"/>
      <c r="T69" s="894"/>
      <c r="U69" s="894"/>
      <c r="V69" s="894">
        <v>4646</v>
      </c>
      <c r="W69" s="894"/>
      <c r="X69" s="894"/>
      <c r="Y69" s="894"/>
      <c r="Z69" s="894"/>
      <c r="AA69" s="894">
        <v>45</v>
      </c>
      <c r="AB69" s="894"/>
      <c r="AC69" s="894"/>
      <c r="AD69" s="894"/>
      <c r="AE69" s="894"/>
      <c r="AF69" s="894">
        <v>42</v>
      </c>
      <c r="AG69" s="894"/>
      <c r="AH69" s="894"/>
      <c r="AI69" s="894"/>
      <c r="AJ69" s="894"/>
      <c r="AK69" s="894">
        <v>149</v>
      </c>
      <c r="AL69" s="894"/>
      <c r="AM69" s="894"/>
      <c r="AN69" s="894"/>
      <c r="AO69" s="894"/>
      <c r="AP69" s="894">
        <v>2792</v>
      </c>
      <c r="AQ69" s="894"/>
      <c r="AR69" s="894"/>
      <c r="AS69" s="894"/>
      <c r="AT69" s="894"/>
      <c r="AU69" s="894">
        <v>557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506</v>
      </c>
      <c r="C70" s="938"/>
      <c r="D70" s="938"/>
      <c r="E70" s="938"/>
      <c r="F70" s="938"/>
      <c r="G70" s="938"/>
      <c r="H70" s="938"/>
      <c r="I70" s="938"/>
      <c r="J70" s="938"/>
      <c r="K70" s="938"/>
      <c r="L70" s="938"/>
      <c r="M70" s="938"/>
      <c r="N70" s="938"/>
      <c r="O70" s="938"/>
      <c r="P70" s="939"/>
      <c r="Q70" s="940">
        <v>75</v>
      </c>
      <c r="R70" s="894"/>
      <c r="S70" s="894"/>
      <c r="T70" s="894"/>
      <c r="U70" s="894"/>
      <c r="V70" s="894">
        <v>70</v>
      </c>
      <c r="W70" s="894"/>
      <c r="X70" s="894"/>
      <c r="Y70" s="894"/>
      <c r="Z70" s="894"/>
      <c r="AA70" s="894">
        <v>5</v>
      </c>
      <c r="AB70" s="894"/>
      <c r="AC70" s="894"/>
      <c r="AD70" s="894"/>
      <c r="AE70" s="894"/>
      <c r="AF70" s="894">
        <v>5</v>
      </c>
      <c r="AG70" s="894"/>
      <c r="AH70" s="894"/>
      <c r="AI70" s="894"/>
      <c r="AJ70" s="894"/>
      <c r="AK70" s="894" t="s">
        <v>600</v>
      </c>
      <c r="AL70" s="894"/>
      <c r="AM70" s="894"/>
      <c r="AN70" s="894"/>
      <c r="AO70" s="894"/>
      <c r="AP70" s="894" t="s">
        <v>600</v>
      </c>
      <c r="AQ70" s="894"/>
      <c r="AR70" s="894"/>
      <c r="AS70" s="894"/>
      <c r="AT70" s="894"/>
      <c r="AU70" s="894" t="s">
        <v>600</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601</v>
      </c>
      <c r="C71" s="938"/>
      <c r="D71" s="938"/>
      <c r="E71" s="938"/>
      <c r="F71" s="938"/>
      <c r="G71" s="938"/>
      <c r="H71" s="938"/>
      <c r="I71" s="938"/>
      <c r="J71" s="938"/>
      <c r="K71" s="938"/>
      <c r="L71" s="938"/>
      <c r="M71" s="938"/>
      <c r="N71" s="938"/>
      <c r="O71" s="938"/>
      <c r="P71" s="939"/>
      <c r="Q71" s="940">
        <v>174</v>
      </c>
      <c r="R71" s="894"/>
      <c r="S71" s="894"/>
      <c r="T71" s="894"/>
      <c r="U71" s="894"/>
      <c r="V71" s="894">
        <v>164</v>
      </c>
      <c r="W71" s="894"/>
      <c r="X71" s="894"/>
      <c r="Y71" s="894"/>
      <c r="Z71" s="894"/>
      <c r="AA71" s="894">
        <v>9</v>
      </c>
      <c r="AB71" s="894"/>
      <c r="AC71" s="894"/>
      <c r="AD71" s="894"/>
      <c r="AE71" s="894"/>
      <c r="AF71" s="894">
        <v>9</v>
      </c>
      <c r="AG71" s="894"/>
      <c r="AH71" s="894"/>
      <c r="AI71" s="894"/>
      <c r="AJ71" s="894"/>
      <c r="AK71" s="894" t="s">
        <v>600</v>
      </c>
      <c r="AL71" s="894"/>
      <c r="AM71" s="894"/>
      <c r="AN71" s="894"/>
      <c r="AO71" s="894"/>
      <c r="AP71" s="894" t="s">
        <v>600</v>
      </c>
      <c r="AQ71" s="894"/>
      <c r="AR71" s="894"/>
      <c r="AS71" s="894"/>
      <c r="AT71" s="894"/>
      <c r="AU71" s="894" t="s">
        <v>600</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602</v>
      </c>
      <c r="C72" s="938"/>
      <c r="D72" s="938"/>
      <c r="E72" s="938"/>
      <c r="F72" s="938"/>
      <c r="G72" s="938"/>
      <c r="H72" s="938"/>
      <c r="I72" s="938"/>
      <c r="J72" s="938"/>
      <c r="K72" s="938"/>
      <c r="L72" s="938"/>
      <c r="M72" s="938"/>
      <c r="N72" s="938"/>
      <c r="O72" s="938"/>
      <c r="P72" s="939"/>
      <c r="Q72" s="940">
        <v>176517</v>
      </c>
      <c r="R72" s="894"/>
      <c r="S72" s="894"/>
      <c r="T72" s="894"/>
      <c r="U72" s="894"/>
      <c r="V72" s="894">
        <v>168383</v>
      </c>
      <c r="W72" s="894"/>
      <c r="X72" s="894"/>
      <c r="Y72" s="894"/>
      <c r="Z72" s="894"/>
      <c r="AA72" s="894">
        <v>8134</v>
      </c>
      <c r="AB72" s="894"/>
      <c r="AC72" s="894"/>
      <c r="AD72" s="894"/>
      <c r="AE72" s="894"/>
      <c r="AF72" s="894">
        <v>8134</v>
      </c>
      <c r="AG72" s="894"/>
      <c r="AH72" s="894"/>
      <c r="AI72" s="894"/>
      <c r="AJ72" s="894"/>
      <c r="AK72" s="894">
        <v>1658</v>
      </c>
      <c r="AL72" s="894"/>
      <c r="AM72" s="894"/>
      <c r="AN72" s="894"/>
      <c r="AO72" s="894"/>
      <c r="AP72" s="894" t="s">
        <v>600</v>
      </c>
      <c r="AQ72" s="894"/>
      <c r="AR72" s="894"/>
      <c r="AS72" s="894"/>
      <c r="AT72" s="894"/>
      <c r="AU72" s="894" t="s">
        <v>600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322</v>
      </c>
      <c r="B88" s="853" t="s">
        <v>348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f>AF68+AF69+AF70+AF71+AF72</f>
        <v>8482</v>
      </c>
      <c r="AG88" s="908"/>
      <c r="AH88" s="908"/>
      <c r="AI88" s="908"/>
      <c r="AJ88" s="908"/>
      <c r="AK88" s="905"/>
      <c r="AL88" s="905"/>
      <c r="AM88" s="905"/>
      <c r="AN88" s="905"/>
      <c r="AO88" s="905"/>
      <c r="AP88" s="908">
        <f>AP69</f>
        <v>2792</v>
      </c>
      <c r="AQ88" s="908"/>
      <c r="AR88" s="908"/>
      <c r="AS88" s="908"/>
      <c r="AT88" s="908"/>
      <c r="AU88" s="908">
        <f>AU69</f>
        <v>557</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322</v>
      </c>
      <c r="BR102" s="853" t="s">
        <v>349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64</v>
      </c>
      <c r="CS102" s="916"/>
      <c r="CT102" s="916"/>
      <c r="CU102" s="916"/>
      <c r="CV102" s="955"/>
      <c r="CW102" s="954">
        <v>51</v>
      </c>
      <c r="CX102" s="916"/>
      <c r="CY102" s="916"/>
      <c r="CZ102" s="916"/>
      <c r="DA102" s="955"/>
      <c r="DB102" s="954" t="s">
        <v>600</v>
      </c>
      <c r="DC102" s="916"/>
      <c r="DD102" s="916"/>
      <c r="DE102" s="916"/>
      <c r="DF102" s="955"/>
      <c r="DG102" s="954" t="s">
        <v>600</v>
      </c>
      <c r="DH102" s="916"/>
      <c r="DI102" s="916"/>
      <c r="DJ102" s="916"/>
      <c r="DK102" s="955"/>
      <c r="DL102" s="954" t="s">
        <v>600</v>
      </c>
      <c r="DM102" s="916"/>
      <c r="DN102" s="916"/>
      <c r="DO102" s="916"/>
      <c r="DP102" s="955"/>
      <c r="DQ102" s="954" t="s">
        <v>600</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350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351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354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355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356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357</v>
      </c>
      <c r="AB109" s="957"/>
      <c r="AC109" s="957"/>
      <c r="AD109" s="957"/>
      <c r="AE109" s="958"/>
      <c r="AF109" s="956" t="s">
        <v>358</v>
      </c>
      <c r="AG109" s="957"/>
      <c r="AH109" s="957"/>
      <c r="AI109" s="957"/>
      <c r="AJ109" s="958"/>
      <c r="AK109" s="956" t="s">
        <v>266</v>
      </c>
      <c r="AL109" s="957"/>
      <c r="AM109" s="957"/>
      <c r="AN109" s="957"/>
      <c r="AO109" s="958"/>
      <c r="AP109" s="956" t="s">
        <v>359</v>
      </c>
      <c r="AQ109" s="957"/>
      <c r="AR109" s="957"/>
      <c r="AS109" s="957"/>
      <c r="AT109" s="959"/>
      <c r="AU109" s="976" t="s">
        <v>356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357</v>
      </c>
      <c r="BR109" s="957"/>
      <c r="BS109" s="957"/>
      <c r="BT109" s="957"/>
      <c r="BU109" s="958"/>
      <c r="BV109" s="956" t="s">
        <v>358</v>
      </c>
      <c r="BW109" s="957"/>
      <c r="BX109" s="957"/>
      <c r="BY109" s="957"/>
      <c r="BZ109" s="958"/>
      <c r="CA109" s="956" t="s">
        <v>266</v>
      </c>
      <c r="CB109" s="957"/>
      <c r="CC109" s="957"/>
      <c r="CD109" s="957"/>
      <c r="CE109" s="958"/>
      <c r="CF109" s="977" t="s">
        <v>359</v>
      </c>
      <c r="CG109" s="977"/>
      <c r="CH109" s="977"/>
      <c r="CI109" s="977"/>
      <c r="CJ109" s="977"/>
      <c r="CK109" s="956" t="s">
        <v>360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357</v>
      </c>
      <c r="DH109" s="957"/>
      <c r="DI109" s="957"/>
      <c r="DJ109" s="957"/>
      <c r="DK109" s="958"/>
      <c r="DL109" s="956" t="s">
        <v>358</v>
      </c>
      <c r="DM109" s="957"/>
      <c r="DN109" s="957"/>
      <c r="DO109" s="957"/>
      <c r="DP109" s="958"/>
      <c r="DQ109" s="956" t="s">
        <v>266</v>
      </c>
      <c r="DR109" s="957"/>
      <c r="DS109" s="957"/>
      <c r="DT109" s="957"/>
      <c r="DU109" s="958"/>
      <c r="DV109" s="956" t="s">
        <v>359</v>
      </c>
      <c r="DW109" s="957"/>
      <c r="DX109" s="957"/>
      <c r="DY109" s="957"/>
      <c r="DZ109" s="959"/>
    </row>
    <row r="110" spans="1:131" s="226" customFormat="1" ht="26.25" customHeight="1" x14ac:dyDescent="0.15">
      <c r="A110" s="960" t="s">
        <v>361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3971023</v>
      </c>
      <c r="AB110" s="964"/>
      <c r="AC110" s="964"/>
      <c r="AD110" s="964"/>
      <c r="AE110" s="965"/>
      <c r="AF110" s="966">
        <v>3744072</v>
      </c>
      <c r="AG110" s="964"/>
      <c r="AH110" s="964"/>
      <c r="AI110" s="964"/>
      <c r="AJ110" s="965"/>
      <c r="AK110" s="966">
        <v>3488941</v>
      </c>
      <c r="AL110" s="964"/>
      <c r="AM110" s="964"/>
      <c r="AN110" s="964"/>
      <c r="AO110" s="965"/>
      <c r="AP110" s="967">
        <v>24.6</v>
      </c>
      <c r="AQ110" s="968"/>
      <c r="AR110" s="968"/>
      <c r="AS110" s="968"/>
      <c r="AT110" s="969"/>
      <c r="AU110" s="970" t="s">
        <v>73</v>
      </c>
      <c r="AV110" s="971"/>
      <c r="AW110" s="971"/>
      <c r="AX110" s="971"/>
      <c r="AY110" s="971"/>
      <c r="AZ110" s="993" t="s">
        <v>362</v>
      </c>
      <c r="BA110" s="961"/>
      <c r="BB110" s="961"/>
      <c r="BC110" s="961"/>
      <c r="BD110" s="961"/>
      <c r="BE110" s="961"/>
      <c r="BF110" s="961"/>
      <c r="BG110" s="961"/>
      <c r="BH110" s="961"/>
      <c r="BI110" s="961"/>
      <c r="BJ110" s="961"/>
      <c r="BK110" s="961"/>
      <c r="BL110" s="961"/>
      <c r="BM110" s="961"/>
      <c r="BN110" s="961"/>
      <c r="BO110" s="961"/>
      <c r="BP110" s="962"/>
      <c r="BQ110" s="994">
        <v>41776172</v>
      </c>
      <c r="BR110" s="995"/>
      <c r="BS110" s="995"/>
      <c r="BT110" s="995"/>
      <c r="BU110" s="995"/>
      <c r="BV110" s="995">
        <v>39997055</v>
      </c>
      <c r="BW110" s="995"/>
      <c r="BX110" s="995"/>
      <c r="BY110" s="995"/>
      <c r="BZ110" s="995"/>
      <c r="CA110" s="995">
        <v>38769510</v>
      </c>
      <c r="CB110" s="995"/>
      <c r="CC110" s="995"/>
      <c r="CD110" s="995"/>
      <c r="CE110" s="995"/>
      <c r="CF110" s="1008">
        <v>273.5</v>
      </c>
      <c r="CG110" s="1009"/>
      <c r="CH110" s="1009"/>
      <c r="CI110" s="1009"/>
      <c r="CJ110" s="1009"/>
      <c r="CK110" s="1010" t="s">
        <v>363</v>
      </c>
      <c r="CL110" s="1011"/>
      <c r="CM110" s="993" t="s">
        <v>364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365</v>
      </c>
      <c r="DH110" s="995"/>
      <c r="DI110" s="995"/>
      <c r="DJ110" s="995"/>
      <c r="DK110" s="995"/>
      <c r="DL110" s="995" t="s">
        <v>129</v>
      </c>
      <c r="DM110" s="995"/>
      <c r="DN110" s="995"/>
      <c r="DO110" s="995"/>
      <c r="DP110" s="995"/>
      <c r="DQ110" s="995" t="s">
        <v>365</v>
      </c>
      <c r="DR110" s="995"/>
      <c r="DS110" s="995"/>
      <c r="DT110" s="995"/>
      <c r="DU110" s="995"/>
      <c r="DV110" s="996" t="s">
        <v>365</v>
      </c>
      <c r="DW110" s="996"/>
      <c r="DX110" s="996"/>
      <c r="DY110" s="996"/>
      <c r="DZ110" s="997"/>
    </row>
    <row r="111" spans="1:131" s="226" customFormat="1" ht="26.25" customHeight="1" x14ac:dyDescent="0.15">
      <c r="A111" s="998" t="s">
        <v>366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365</v>
      </c>
      <c r="AG111" s="1002"/>
      <c r="AH111" s="1002"/>
      <c r="AI111" s="1002"/>
      <c r="AJ111" s="1003"/>
      <c r="AK111" s="1004" t="s">
        <v>129</v>
      </c>
      <c r="AL111" s="1002"/>
      <c r="AM111" s="1002"/>
      <c r="AN111" s="1002"/>
      <c r="AO111" s="1003"/>
      <c r="AP111" s="1005" t="s">
        <v>129</v>
      </c>
      <c r="AQ111" s="1006"/>
      <c r="AR111" s="1006"/>
      <c r="AS111" s="1006"/>
      <c r="AT111" s="1007"/>
      <c r="AU111" s="972"/>
      <c r="AV111" s="973"/>
      <c r="AW111" s="973"/>
      <c r="AX111" s="973"/>
      <c r="AY111" s="973"/>
      <c r="AZ111" s="986" t="s">
        <v>367</v>
      </c>
      <c r="BA111" s="987"/>
      <c r="BB111" s="987"/>
      <c r="BC111" s="987"/>
      <c r="BD111" s="987"/>
      <c r="BE111" s="987"/>
      <c r="BF111" s="987"/>
      <c r="BG111" s="987"/>
      <c r="BH111" s="987"/>
      <c r="BI111" s="987"/>
      <c r="BJ111" s="987"/>
      <c r="BK111" s="987"/>
      <c r="BL111" s="987"/>
      <c r="BM111" s="987"/>
      <c r="BN111" s="987"/>
      <c r="BO111" s="987"/>
      <c r="BP111" s="988"/>
      <c r="BQ111" s="989">
        <v>842898</v>
      </c>
      <c r="BR111" s="990"/>
      <c r="BS111" s="990"/>
      <c r="BT111" s="990"/>
      <c r="BU111" s="990"/>
      <c r="BV111" s="990">
        <v>718665</v>
      </c>
      <c r="BW111" s="990"/>
      <c r="BX111" s="990"/>
      <c r="BY111" s="990"/>
      <c r="BZ111" s="990"/>
      <c r="CA111" s="990">
        <v>610083</v>
      </c>
      <c r="CB111" s="990"/>
      <c r="CC111" s="990"/>
      <c r="CD111" s="990"/>
      <c r="CE111" s="990"/>
      <c r="CF111" s="984">
        <v>4.3</v>
      </c>
      <c r="CG111" s="985"/>
      <c r="CH111" s="985"/>
      <c r="CI111" s="985"/>
      <c r="CJ111" s="985"/>
      <c r="CK111" s="1012"/>
      <c r="CL111" s="1013"/>
      <c r="CM111" s="986" t="s">
        <v>368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365</v>
      </c>
      <c r="DH111" s="990"/>
      <c r="DI111" s="990"/>
      <c r="DJ111" s="990"/>
      <c r="DK111" s="990"/>
      <c r="DL111" s="990" t="s">
        <v>365</v>
      </c>
      <c r="DM111" s="990"/>
      <c r="DN111" s="990"/>
      <c r="DO111" s="990"/>
      <c r="DP111" s="990"/>
      <c r="DQ111" s="990" t="s">
        <v>365</v>
      </c>
      <c r="DR111" s="990"/>
      <c r="DS111" s="990"/>
      <c r="DT111" s="990"/>
      <c r="DU111" s="990"/>
      <c r="DV111" s="991" t="s">
        <v>129</v>
      </c>
      <c r="DW111" s="991"/>
      <c r="DX111" s="991"/>
      <c r="DY111" s="991"/>
      <c r="DZ111" s="992"/>
    </row>
    <row r="112" spans="1:131" s="226" customFormat="1" ht="26.25" customHeight="1" x14ac:dyDescent="0.15">
      <c r="A112" s="1016" t="s">
        <v>369</v>
      </c>
      <c r="B112" s="1017"/>
      <c r="C112" s="987" t="s">
        <v>370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129</v>
      </c>
      <c r="AB112" s="1023"/>
      <c r="AC112" s="1023"/>
      <c r="AD112" s="1023"/>
      <c r="AE112" s="1024"/>
      <c r="AF112" s="1025" t="s">
        <v>129</v>
      </c>
      <c r="AG112" s="1023"/>
      <c r="AH112" s="1023"/>
      <c r="AI112" s="1023"/>
      <c r="AJ112" s="1024"/>
      <c r="AK112" s="1025" t="s">
        <v>129</v>
      </c>
      <c r="AL112" s="1023"/>
      <c r="AM112" s="1023"/>
      <c r="AN112" s="1023"/>
      <c r="AO112" s="1024"/>
      <c r="AP112" s="1026" t="s">
        <v>365</v>
      </c>
      <c r="AQ112" s="1027"/>
      <c r="AR112" s="1027"/>
      <c r="AS112" s="1027"/>
      <c r="AT112" s="1028"/>
      <c r="AU112" s="972"/>
      <c r="AV112" s="973"/>
      <c r="AW112" s="973"/>
      <c r="AX112" s="973"/>
      <c r="AY112" s="973"/>
      <c r="AZ112" s="986" t="s">
        <v>371</v>
      </c>
      <c r="BA112" s="987"/>
      <c r="BB112" s="987"/>
      <c r="BC112" s="987"/>
      <c r="BD112" s="987"/>
      <c r="BE112" s="987"/>
      <c r="BF112" s="987"/>
      <c r="BG112" s="987"/>
      <c r="BH112" s="987"/>
      <c r="BI112" s="987"/>
      <c r="BJ112" s="987"/>
      <c r="BK112" s="987"/>
      <c r="BL112" s="987"/>
      <c r="BM112" s="987"/>
      <c r="BN112" s="987"/>
      <c r="BO112" s="987"/>
      <c r="BP112" s="988"/>
      <c r="BQ112" s="989">
        <v>4200189</v>
      </c>
      <c r="BR112" s="990"/>
      <c r="BS112" s="990"/>
      <c r="BT112" s="990"/>
      <c r="BU112" s="990"/>
      <c r="BV112" s="990">
        <v>3749577</v>
      </c>
      <c r="BW112" s="990"/>
      <c r="BX112" s="990"/>
      <c r="BY112" s="990"/>
      <c r="BZ112" s="990"/>
      <c r="CA112" s="990">
        <v>3220254</v>
      </c>
      <c r="CB112" s="990"/>
      <c r="CC112" s="990"/>
      <c r="CD112" s="990"/>
      <c r="CE112" s="990"/>
      <c r="CF112" s="984">
        <v>22.7</v>
      </c>
      <c r="CG112" s="985"/>
      <c r="CH112" s="985"/>
      <c r="CI112" s="985"/>
      <c r="CJ112" s="985"/>
      <c r="CK112" s="1012"/>
      <c r="CL112" s="1013"/>
      <c r="CM112" s="986" t="s">
        <v>372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129</v>
      </c>
      <c r="DM112" s="990"/>
      <c r="DN112" s="990"/>
      <c r="DO112" s="990"/>
      <c r="DP112" s="990"/>
      <c r="DQ112" s="990" t="s">
        <v>129</v>
      </c>
      <c r="DR112" s="990"/>
      <c r="DS112" s="990"/>
      <c r="DT112" s="990"/>
      <c r="DU112" s="990"/>
      <c r="DV112" s="991" t="s">
        <v>365</v>
      </c>
      <c r="DW112" s="991"/>
      <c r="DX112" s="991"/>
      <c r="DY112" s="991"/>
      <c r="DZ112" s="992"/>
    </row>
    <row r="113" spans="1:130" s="226" customFormat="1" ht="26.25" customHeight="1" x14ac:dyDescent="0.15">
      <c r="A113" s="1018"/>
      <c r="B113" s="1019"/>
      <c r="C113" s="987" t="s">
        <v>373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248043</v>
      </c>
      <c r="AB113" s="1002"/>
      <c r="AC113" s="1002"/>
      <c r="AD113" s="1002"/>
      <c r="AE113" s="1003"/>
      <c r="AF113" s="1004">
        <v>271464</v>
      </c>
      <c r="AG113" s="1002"/>
      <c r="AH113" s="1002"/>
      <c r="AI113" s="1002"/>
      <c r="AJ113" s="1003"/>
      <c r="AK113" s="1004">
        <v>213046</v>
      </c>
      <c r="AL113" s="1002"/>
      <c r="AM113" s="1002"/>
      <c r="AN113" s="1002"/>
      <c r="AO113" s="1003"/>
      <c r="AP113" s="1005">
        <v>1.5</v>
      </c>
      <c r="AQ113" s="1006"/>
      <c r="AR113" s="1006"/>
      <c r="AS113" s="1006"/>
      <c r="AT113" s="1007"/>
      <c r="AU113" s="972"/>
      <c r="AV113" s="973"/>
      <c r="AW113" s="973"/>
      <c r="AX113" s="973"/>
      <c r="AY113" s="973"/>
      <c r="AZ113" s="986" t="s">
        <v>374</v>
      </c>
      <c r="BA113" s="987"/>
      <c r="BB113" s="987"/>
      <c r="BC113" s="987"/>
      <c r="BD113" s="987"/>
      <c r="BE113" s="987"/>
      <c r="BF113" s="987"/>
      <c r="BG113" s="987"/>
      <c r="BH113" s="987"/>
      <c r="BI113" s="987"/>
      <c r="BJ113" s="987"/>
      <c r="BK113" s="987"/>
      <c r="BL113" s="987"/>
      <c r="BM113" s="987"/>
      <c r="BN113" s="987"/>
      <c r="BO113" s="987"/>
      <c r="BP113" s="988"/>
      <c r="BQ113" s="989">
        <v>584443</v>
      </c>
      <c r="BR113" s="990"/>
      <c r="BS113" s="990"/>
      <c r="BT113" s="990"/>
      <c r="BU113" s="990"/>
      <c r="BV113" s="990">
        <v>560913</v>
      </c>
      <c r="BW113" s="990"/>
      <c r="BX113" s="990"/>
      <c r="BY113" s="990"/>
      <c r="BZ113" s="990"/>
      <c r="CA113" s="990">
        <v>556821</v>
      </c>
      <c r="CB113" s="990"/>
      <c r="CC113" s="990"/>
      <c r="CD113" s="990"/>
      <c r="CE113" s="990"/>
      <c r="CF113" s="984">
        <v>3.9</v>
      </c>
      <c r="CG113" s="985"/>
      <c r="CH113" s="985"/>
      <c r="CI113" s="985"/>
      <c r="CJ113" s="985"/>
      <c r="CK113" s="1012"/>
      <c r="CL113" s="1013"/>
      <c r="CM113" s="986" t="s">
        <v>375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365</v>
      </c>
      <c r="DH113" s="1023"/>
      <c r="DI113" s="1023"/>
      <c r="DJ113" s="1023"/>
      <c r="DK113" s="1024"/>
      <c r="DL113" s="1025" t="s">
        <v>129</v>
      </c>
      <c r="DM113" s="1023"/>
      <c r="DN113" s="1023"/>
      <c r="DO113" s="1023"/>
      <c r="DP113" s="1024"/>
      <c r="DQ113" s="1025" t="s">
        <v>129</v>
      </c>
      <c r="DR113" s="1023"/>
      <c r="DS113" s="1023"/>
      <c r="DT113" s="1023"/>
      <c r="DU113" s="1024"/>
      <c r="DV113" s="1026" t="s">
        <v>129</v>
      </c>
      <c r="DW113" s="1027"/>
      <c r="DX113" s="1027"/>
      <c r="DY113" s="1027"/>
      <c r="DZ113" s="1028"/>
    </row>
    <row r="114" spans="1:130" s="226" customFormat="1" ht="26.25" customHeight="1" x14ac:dyDescent="0.15">
      <c r="A114" s="1018"/>
      <c r="B114" s="1019"/>
      <c r="C114" s="987" t="s">
        <v>376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72708</v>
      </c>
      <c r="AB114" s="1023"/>
      <c r="AC114" s="1023"/>
      <c r="AD114" s="1023"/>
      <c r="AE114" s="1024"/>
      <c r="AF114" s="1025">
        <v>72101</v>
      </c>
      <c r="AG114" s="1023"/>
      <c r="AH114" s="1023"/>
      <c r="AI114" s="1023"/>
      <c r="AJ114" s="1024"/>
      <c r="AK114" s="1025">
        <v>69781</v>
      </c>
      <c r="AL114" s="1023"/>
      <c r="AM114" s="1023"/>
      <c r="AN114" s="1023"/>
      <c r="AO114" s="1024"/>
      <c r="AP114" s="1026">
        <v>0.5</v>
      </c>
      <c r="AQ114" s="1027"/>
      <c r="AR114" s="1027"/>
      <c r="AS114" s="1027"/>
      <c r="AT114" s="1028"/>
      <c r="AU114" s="972"/>
      <c r="AV114" s="973"/>
      <c r="AW114" s="973"/>
      <c r="AX114" s="973"/>
      <c r="AY114" s="973"/>
      <c r="AZ114" s="986" t="s">
        <v>377</v>
      </c>
      <c r="BA114" s="987"/>
      <c r="BB114" s="987"/>
      <c r="BC114" s="987"/>
      <c r="BD114" s="987"/>
      <c r="BE114" s="987"/>
      <c r="BF114" s="987"/>
      <c r="BG114" s="987"/>
      <c r="BH114" s="987"/>
      <c r="BI114" s="987"/>
      <c r="BJ114" s="987"/>
      <c r="BK114" s="987"/>
      <c r="BL114" s="987"/>
      <c r="BM114" s="987"/>
      <c r="BN114" s="987"/>
      <c r="BO114" s="987"/>
      <c r="BP114" s="988"/>
      <c r="BQ114" s="989">
        <v>2246</v>
      </c>
      <c r="BR114" s="990"/>
      <c r="BS114" s="990"/>
      <c r="BT114" s="990"/>
      <c r="BU114" s="990"/>
      <c r="BV114" s="990" t="s">
        <v>129</v>
      </c>
      <c r="BW114" s="990"/>
      <c r="BX114" s="990"/>
      <c r="BY114" s="990"/>
      <c r="BZ114" s="990"/>
      <c r="CA114" s="990" t="s">
        <v>365</v>
      </c>
      <c r="CB114" s="990"/>
      <c r="CC114" s="990"/>
      <c r="CD114" s="990"/>
      <c r="CE114" s="990"/>
      <c r="CF114" s="984" t="s">
        <v>129</v>
      </c>
      <c r="CG114" s="985"/>
      <c r="CH114" s="985"/>
      <c r="CI114" s="985"/>
      <c r="CJ114" s="985"/>
      <c r="CK114" s="1012"/>
      <c r="CL114" s="1013"/>
      <c r="CM114" s="986" t="s">
        <v>378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129</v>
      </c>
      <c r="DH114" s="1023"/>
      <c r="DI114" s="1023"/>
      <c r="DJ114" s="1023"/>
      <c r="DK114" s="1024"/>
      <c r="DL114" s="1025" t="s">
        <v>365</v>
      </c>
      <c r="DM114" s="1023"/>
      <c r="DN114" s="1023"/>
      <c r="DO114" s="1023"/>
      <c r="DP114" s="1024"/>
      <c r="DQ114" s="1025" t="s">
        <v>129</v>
      </c>
      <c r="DR114" s="1023"/>
      <c r="DS114" s="1023"/>
      <c r="DT114" s="1023"/>
      <c r="DU114" s="1024"/>
      <c r="DV114" s="1026" t="s">
        <v>365</v>
      </c>
      <c r="DW114" s="1027"/>
      <c r="DX114" s="1027"/>
      <c r="DY114" s="1027"/>
      <c r="DZ114" s="1028"/>
    </row>
    <row r="115" spans="1:130" s="226" customFormat="1" ht="26.25" customHeight="1" x14ac:dyDescent="0.15">
      <c r="A115" s="1018"/>
      <c r="B115" s="1019"/>
      <c r="C115" s="987" t="s">
        <v>379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123592</v>
      </c>
      <c r="AB115" s="1002"/>
      <c r="AC115" s="1002"/>
      <c r="AD115" s="1002"/>
      <c r="AE115" s="1003"/>
      <c r="AF115" s="1004">
        <v>68867</v>
      </c>
      <c r="AG115" s="1002"/>
      <c r="AH115" s="1002"/>
      <c r="AI115" s="1002"/>
      <c r="AJ115" s="1003"/>
      <c r="AK115" s="1004">
        <v>72319</v>
      </c>
      <c r="AL115" s="1002"/>
      <c r="AM115" s="1002"/>
      <c r="AN115" s="1002"/>
      <c r="AO115" s="1003"/>
      <c r="AP115" s="1005">
        <v>0.5</v>
      </c>
      <c r="AQ115" s="1006"/>
      <c r="AR115" s="1006"/>
      <c r="AS115" s="1006"/>
      <c r="AT115" s="1007"/>
      <c r="AU115" s="972"/>
      <c r="AV115" s="973"/>
      <c r="AW115" s="973"/>
      <c r="AX115" s="973"/>
      <c r="AY115" s="973"/>
      <c r="AZ115" s="986" t="s">
        <v>380</v>
      </c>
      <c r="BA115" s="987"/>
      <c r="BB115" s="987"/>
      <c r="BC115" s="987"/>
      <c r="BD115" s="987"/>
      <c r="BE115" s="987"/>
      <c r="BF115" s="987"/>
      <c r="BG115" s="987"/>
      <c r="BH115" s="987"/>
      <c r="BI115" s="987"/>
      <c r="BJ115" s="987"/>
      <c r="BK115" s="987"/>
      <c r="BL115" s="987"/>
      <c r="BM115" s="987"/>
      <c r="BN115" s="987"/>
      <c r="BO115" s="987"/>
      <c r="BP115" s="988"/>
      <c r="BQ115" s="989" t="s">
        <v>365</v>
      </c>
      <c r="BR115" s="990"/>
      <c r="BS115" s="990"/>
      <c r="BT115" s="990"/>
      <c r="BU115" s="990"/>
      <c r="BV115" s="990" t="s">
        <v>129</v>
      </c>
      <c r="BW115" s="990"/>
      <c r="BX115" s="990"/>
      <c r="BY115" s="990"/>
      <c r="BZ115" s="990"/>
      <c r="CA115" s="990" t="s">
        <v>129</v>
      </c>
      <c r="CB115" s="990"/>
      <c r="CC115" s="990"/>
      <c r="CD115" s="990"/>
      <c r="CE115" s="990"/>
      <c r="CF115" s="984" t="s">
        <v>129</v>
      </c>
      <c r="CG115" s="985"/>
      <c r="CH115" s="985"/>
      <c r="CI115" s="985"/>
      <c r="CJ115" s="985"/>
      <c r="CK115" s="1012"/>
      <c r="CL115" s="1013"/>
      <c r="CM115" s="986" t="s">
        <v>381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365</v>
      </c>
      <c r="DH115" s="1023"/>
      <c r="DI115" s="1023"/>
      <c r="DJ115" s="1023"/>
      <c r="DK115" s="1024"/>
      <c r="DL115" s="1025" t="s">
        <v>365</v>
      </c>
      <c r="DM115" s="1023"/>
      <c r="DN115" s="1023"/>
      <c r="DO115" s="1023"/>
      <c r="DP115" s="1024"/>
      <c r="DQ115" s="1025" t="s">
        <v>365</v>
      </c>
      <c r="DR115" s="1023"/>
      <c r="DS115" s="1023"/>
      <c r="DT115" s="1023"/>
      <c r="DU115" s="1024"/>
      <c r="DV115" s="1026" t="s">
        <v>129</v>
      </c>
      <c r="DW115" s="1027"/>
      <c r="DX115" s="1027"/>
      <c r="DY115" s="1027"/>
      <c r="DZ115" s="1028"/>
    </row>
    <row r="116" spans="1:130" s="226" customFormat="1" ht="26.25" customHeight="1" x14ac:dyDescent="0.15">
      <c r="A116" s="1020"/>
      <c r="B116" s="1021"/>
      <c r="C116" s="1029" t="s">
        <v>382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129</v>
      </c>
      <c r="AB116" s="1023"/>
      <c r="AC116" s="1023"/>
      <c r="AD116" s="1023"/>
      <c r="AE116" s="1024"/>
      <c r="AF116" s="1025" t="s">
        <v>129</v>
      </c>
      <c r="AG116" s="1023"/>
      <c r="AH116" s="1023"/>
      <c r="AI116" s="1023"/>
      <c r="AJ116" s="1024"/>
      <c r="AK116" s="1025" t="s">
        <v>129</v>
      </c>
      <c r="AL116" s="1023"/>
      <c r="AM116" s="1023"/>
      <c r="AN116" s="1023"/>
      <c r="AO116" s="1024"/>
      <c r="AP116" s="1026" t="s">
        <v>129</v>
      </c>
      <c r="AQ116" s="1027"/>
      <c r="AR116" s="1027"/>
      <c r="AS116" s="1027"/>
      <c r="AT116" s="1028"/>
      <c r="AU116" s="972"/>
      <c r="AV116" s="973"/>
      <c r="AW116" s="973"/>
      <c r="AX116" s="973"/>
      <c r="AY116" s="973"/>
      <c r="AZ116" s="1031" t="s">
        <v>383</v>
      </c>
      <c r="BA116" s="1032"/>
      <c r="BB116" s="1032"/>
      <c r="BC116" s="1032"/>
      <c r="BD116" s="1032"/>
      <c r="BE116" s="1032"/>
      <c r="BF116" s="1032"/>
      <c r="BG116" s="1032"/>
      <c r="BH116" s="1032"/>
      <c r="BI116" s="1032"/>
      <c r="BJ116" s="1032"/>
      <c r="BK116" s="1032"/>
      <c r="BL116" s="1032"/>
      <c r="BM116" s="1032"/>
      <c r="BN116" s="1032"/>
      <c r="BO116" s="1032"/>
      <c r="BP116" s="1033"/>
      <c r="BQ116" s="989" t="s">
        <v>365</v>
      </c>
      <c r="BR116" s="990"/>
      <c r="BS116" s="990"/>
      <c r="BT116" s="990"/>
      <c r="BU116" s="990"/>
      <c r="BV116" s="990" t="s">
        <v>365</v>
      </c>
      <c r="BW116" s="990"/>
      <c r="BX116" s="990"/>
      <c r="BY116" s="990"/>
      <c r="BZ116" s="990"/>
      <c r="CA116" s="990" t="s">
        <v>129</v>
      </c>
      <c r="CB116" s="990"/>
      <c r="CC116" s="990"/>
      <c r="CD116" s="990"/>
      <c r="CE116" s="990"/>
      <c r="CF116" s="984" t="s">
        <v>365</v>
      </c>
      <c r="CG116" s="985"/>
      <c r="CH116" s="985"/>
      <c r="CI116" s="985"/>
      <c r="CJ116" s="985"/>
      <c r="CK116" s="1012"/>
      <c r="CL116" s="1013"/>
      <c r="CM116" s="986" t="s">
        <v>384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827248</v>
      </c>
      <c r="DH116" s="1023"/>
      <c r="DI116" s="1023"/>
      <c r="DJ116" s="1023"/>
      <c r="DK116" s="1024"/>
      <c r="DL116" s="1025">
        <v>718665</v>
      </c>
      <c r="DM116" s="1023"/>
      <c r="DN116" s="1023"/>
      <c r="DO116" s="1023"/>
      <c r="DP116" s="1024"/>
      <c r="DQ116" s="1025">
        <v>610083</v>
      </c>
      <c r="DR116" s="1023"/>
      <c r="DS116" s="1023"/>
      <c r="DT116" s="1023"/>
      <c r="DU116" s="1024"/>
      <c r="DV116" s="1026">
        <v>4.3</v>
      </c>
      <c r="DW116" s="1027"/>
      <c r="DX116" s="1027"/>
      <c r="DY116" s="1027"/>
      <c r="DZ116" s="1028"/>
    </row>
    <row r="117" spans="1:130" s="226"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385</v>
      </c>
      <c r="Z117" s="958"/>
      <c r="AA117" s="1042">
        <v>4415366</v>
      </c>
      <c r="AB117" s="1043"/>
      <c r="AC117" s="1043"/>
      <c r="AD117" s="1043"/>
      <c r="AE117" s="1044"/>
      <c r="AF117" s="1045">
        <v>4156504</v>
      </c>
      <c r="AG117" s="1043"/>
      <c r="AH117" s="1043"/>
      <c r="AI117" s="1043"/>
      <c r="AJ117" s="1044"/>
      <c r="AK117" s="1045">
        <v>3844087</v>
      </c>
      <c r="AL117" s="1043"/>
      <c r="AM117" s="1043"/>
      <c r="AN117" s="1043"/>
      <c r="AO117" s="1044"/>
      <c r="AP117" s="1046"/>
      <c r="AQ117" s="1047"/>
      <c r="AR117" s="1047"/>
      <c r="AS117" s="1047"/>
      <c r="AT117" s="1048"/>
      <c r="AU117" s="972"/>
      <c r="AV117" s="973"/>
      <c r="AW117" s="973"/>
      <c r="AX117" s="973"/>
      <c r="AY117" s="973"/>
      <c r="AZ117" s="1038" t="s">
        <v>386</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129</v>
      </c>
      <c r="BW117" s="990"/>
      <c r="BX117" s="990"/>
      <c r="BY117" s="990"/>
      <c r="BZ117" s="990"/>
      <c r="CA117" s="990" t="s">
        <v>129</v>
      </c>
      <c r="CB117" s="990"/>
      <c r="CC117" s="990"/>
      <c r="CD117" s="990"/>
      <c r="CE117" s="990"/>
      <c r="CF117" s="984" t="s">
        <v>365</v>
      </c>
      <c r="CG117" s="985"/>
      <c r="CH117" s="985"/>
      <c r="CI117" s="985"/>
      <c r="CJ117" s="985"/>
      <c r="CK117" s="1012"/>
      <c r="CL117" s="1013"/>
      <c r="CM117" s="986" t="s">
        <v>387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365</v>
      </c>
      <c r="DM117" s="1023"/>
      <c r="DN117" s="1023"/>
      <c r="DO117" s="1023"/>
      <c r="DP117" s="1024"/>
      <c r="DQ117" s="1025" t="s">
        <v>129</v>
      </c>
      <c r="DR117" s="1023"/>
      <c r="DS117" s="1023"/>
      <c r="DT117" s="1023"/>
      <c r="DU117" s="1024"/>
      <c r="DV117" s="1026" t="s">
        <v>365</v>
      </c>
      <c r="DW117" s="1027"/>
      <c r="DX117" s="1027"/>
      <c r="DY117" s="1027"/>
      <c r="DZ117" s="1028"/>
    </row>
    <row r="118" spans="1:130" s="226" customFormat="1" ht="26.25" customHeight="1" x14ac:dyDescent="0.15">
      <c r="A118" s="976" t="s">
        <v>360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357</v>
      </c>
      <c r="AB118" s="957"/>
      <c r="AC118" s="957"/>
      <c r="AD118" s="957"/>
      <c r="AE118" s="958"/>
      <c r="AF118" s="956" t="s">
        <v>358</v>
      </c>
      <c r="AG118" s="957"/>
      <c r="AH118" s="957"/>
      <c r="AI118" s="957"/>
      <c r="AJ118" s="958"/>
      <c r="AK118" s="956" t="s">
        <v>266</v>
      </c>
      <c r="AL118" s="957"/>
      <c r="AM118" s="957"/>
      <c r="AN118" s="957"/>
      <c r="AO118" s="958"/>
      <c r="AP118" s="1034" t="s">
        <v>359</v>
      </c>
      <c r="AQ118" s="1035"/>
      <c r="AR118" s="1035"/>
      <c r="AS118" s="1035"/>
      <c r="AT118" s="1036"/>
      <c r="AU118" s="972"/>
      <c r="AV118" s="973"/>
      <c r="AW118" s="973"/>
      <c r="AX118" s="973"/>
      <c r="AY118" s="973"/>
      <c r="AZ118" s="1037" t="s">
        <v>388</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129</v>
      </c>
      <c r="CB118" s="1064"/>
      <c r="CC118" s="1064"/>
      <c r="CD118" s="1064"/>
      <c r="CE118" s="1064"/>
      <c r="CF118" s="984" t="s">
        <v>129</v>
      </c>
      <c r="CG118" s="985"/>
      <c r="CH118" s="985"/>
      <c r="CI118" s="985"/>
      <c r="CJ118" s="985"/>
      <c r="CK118" s="1012"/>
      <c r="CL118" s="1013"/>
      <c r="CM118" s="986" t="s">
        <v>389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365</v>
      </c>
      <c r="DM118" s="1023"/>
      <c r="DN118" s="1023"/>
      <c r="DO118" s="1023"/>
      <c r="DP118" s="1024"/>
      <c r="DQ118" s="1025" t="s">
        <v>129</v>
      </c>
      <c r="DR118" s="1023"/>
      <c r="DS118" s="1023"/>
      <c r="DT118" s="1023"/>
      <c r="DU118" s="1024"/>
      <c r="DV118" s="1026" t="s">
        <v>129</v>
      </c>
      <c r="DW118" s="1027"/>
      <c r="DX118" s="1027"/>
      <c r="DY118" s="1027"/>
      <c r="DZ118" s="1028"/>
    </row>
    <row r="119" spans="1:130" s="226" customFormat="1" ht="26.25" customHeight="1" x14ac:dyDescent="0.15">
      <c r="A119" s="1120" t="s">
        <v>363</v>
      </c>
      <c r="B119" s="1011"/>
      <c r="C119" s="993" t="s">
        <v>364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129</v>
      </c>
      <c r="AB119" s="964"/>
      <c r="AC119" s="964"/>
      <c r="AD119" s="964"/>
      <c r="AE119" s="965"/>
      <c r="AF119" s="966" t="s">
        <v>129</v>
      </c>
      <c r="AG119" s="964"/>
      <c r="AH119" s="964"/>
      <c r="AI119" s="964"/>
      <c r="AJ119" s="965"/>
      <c r="AK119" s="966" t="s">
        <v>129</v>
      </c>
      <c r="AL119" s="964"/>
      <c r="AM119" s="964"/>
      <c r="AN119" s="964"/>
      <c r="AO119" s="965"/>
      <c r="AP119" s="967" t="s">
        <v>129</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390</v>
      </c>
      <c r="BP119" s="1069"/>
      <c r="BQ119" s="1063">
        <v>47405948</v>
      </c>
      <c r="BR119" s="1064"/>
      <c r="BS119" s="1064"/>
      <c r="BT119" s="1064"/>
      <c r="BU119" s="1064"/>
      <c r="BV119" s="1064">
        <v>45026210</v>
      </c>
      <c r="BW119" s="1064"/>
      <c r="BX119" s="1064"/>
      <c r="BY119" s="1064"/>
      <c r="BZ119" s="1064"/>
      <c r="CA119" s="1064">
        <v>43156668</v>
      </c>
      <c r="CB119" s="1064"/>
      <c r="CC119" s="1064"/>
      <c r="CD119" s="1064"/>
      <c r="CE119" s="1064"/>
      <c r="CF119" s="1065"/>
      <c r="CG119" s="1066"/>
      <c r="CH119" s="1066"/>
      <c r="CI119" s="1066"/>
      <c r="CJ119" s="1067"/>
      <c r="CK119" s="1014"/>
      <c r="CL119" s="1015"/>
      <c r="CM119" s="1037" t="s">
        <v>391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15650</v>
      </c>
      <c r="DH119" s="1050"/>
      <c r="DI119" s="1050"/>
      <c r="DJ119" s="1050"/>
      <c r="DK119" s="1051"/>
      <c r="DL119" s="1049" t="s">
        <v>365</v>
      </c>
      <c r="DM119" s="1050"/>
      <c r="DN119" s="1050"/>
      <c r="DO119" s="1050"/>
      <c r="DP119" s="1051"/>
      <c r="DQ119" s="1049" t="s">
        <v>365</v>
      </c>
      <c r="DR119" s="1050"/>
      <c r="DS119" s="1050"/>
      <c r="DT119" s="1050"/>
      <c r="DU119" s="1051"/>
      <c r="DV119" s="1052" t="s">
        <v>129</v>
      </c>
      <c r="DW119" s="1053"/>
      <c r="DX119" s="1053"/>
      <c r="DY119" s="1053"/>
      <c r="DZ119" s="1054"/>
    </row>
    <row r="120" spans="1:130" s="226" customFormat="1" ht="26.25" customHeight="1" x14ac:dyDescent="0.15">
      <c r="A120" s="1121"/>
      <c r="B120" s="1013"/>
      <c r="C120" s="986" t="s">
        <v>368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365</v>
      </c>
      <c r="AG120" s="1023"/>
      <c r="AH120" s="1023"/>
      <c r="AI120" s="1023"/>
      <c r="AJ120" s="1024"/>
      <c r="AK120" s="1025" t="s">
        <v>129</v>
      </c>
      <c r="AL120" s="1023"/>
      <c r="AM120" s="1023"/>
      <c r="AN120" s="1023"/>
      <c r="AO120" s="1024"/>
      <c r="AP120" s="1026" t="s">
        <v>129</v>
      </c>
      <c r="AQ120" s="1027"/>
      <c r="AR120" s="1027"/>
      <c r="AS120" s="1027"/>
      <c r="AT120" s="1028"/>
      <c r="AU120" s="1055" t="s">
        <v>392</v>
      </c>
      <c r="AV120" s="1056"/>
      <c r="AW120" s="1056"/>
      <c r="AX120" s="1056"/>
      <c r="AY120" s="1057"/>
      <c r="AZ120" s="993" t="s">
        <v>393</v>
      </c>
      <c r="BA120" s="961"/>
      <c r="BB120" s="961"/>
      <c r="BC120" s="961"/>
      <c r="BD120" s="961"/>
      <c r="BE120" s="961"/>
      <c r="BF120" s="961"/>
      <c r="BG120" s="961"/>
      <c r="BH120" s="961"/>
      <c r="BI120" s="961"/>
      <c r="BJ120" s="961"/>
      <c r="BK120" s="961"/>
      <c r="BL120" s="961"/>
      <c r="BM120" s="961"/>
      <c r="BN120" s="961"/>
      <c r="BO120" s="961"/>
      <c r="BP120" s="962"/>
      <c r="BQ120" s="994">
        <v>5071864</v>
      </c>
      <c r="BR120" s="995"/>
      <c r="BS120" s="995"/>
      <c r="BT120" s="995"/>
      <c r="BU120" s="995"/>
      <c r="BV120" s="995">
        <v>5572545</v>
      </c>
      <c r="BW120" s="995"/>
      <c r="BX120" s="995"/>
      <c r="BY120" s="995"/>
      <c r="BZ120" s="995"/>
      <c r="CA120" s="995">
        <v>6429758</v>
      </c>
      <c r="CB120" s="995"/>
      <c r="CC120" s="995"/>
      <c r="CD120" s="995"/>
      <c r="CE120" s="995"/>
      <c r="CF120" s="1008">
        <v>45.4</v>
      </c>
      <c r="CG120" s="1009"/>
      <c r="CH120" s="1009"/>
      <c r="CI120" s="1009"/>
      <c r="CJ120" s="1009"/>
      <c r="CK120" s="1070" t="s">
        <v>394</v>
      </c>
      <c r="CL120" s="1071"/>
      <c r="CM120" s="1071"/>
      <c r="CN120" s="1071"/>
      <c r="CO120" s="1072"/>
      <c r="CP120" s="1078" t="s">
        <v>395</v>
      </c>
      <c r="CQ120" s="1079"/>
      <c r="CR120" s="1079"/>
      <c r="CS120" s="1079"/>
      <c r="CT120" s="1079"/>
      <c r="CU120" s="1079"/>
      <c r="CV120" s="1079"/>
      <c r="CW120" s="1079"/>
      <c r="CX120" s="1079"/>
      <c r="CY120" s="1079"/>
      <c r="CZ120" s="1079"/>
      <c r="DA120" s="1079"/>
      <c r="DB120" s="1079"/>
      <c r="DC120" s="1079"/>
      <c r="DD120" s="1079"/>
      <c r="DE120" s="1079"/>
      <c r="DF120" s="1080"/>
      <c r="DG120" s="994">
        <v>3945738</v>
      </c>
      <c r="DH120" s="995"/>
      <c r="DI120" s="995"/>
      <c r="DJ120" s="995"/>
      <c r="DK120" s="995"/>
      <c r="DL120" s="995">
        <v>3442693</v>
      </c>
      <c r="DM120" s="995"/>
      <c r="DN120" s="995"/>
      <c r="DO120" s="995"/>
      <c r="DP120" s="995"/>
      <c r="DQ120" s="995">
        <v>2926310</v>
      </c>
      <c r="DR120" s="995"/>
      <c r="DS120" s="995"/>
      <c r="DT120" s="995"/>
      <c r="DU120" s="995"/>
      <c r="DV120" s="996">
        <v>20.6</v>
      </c>
      <c r="DW120" s="996"/>
      <c r="DX120" s="996"/>
      <c r="DY120" s="996"/>
      <c r="DZ120" s="997"/>
    </row>
    <row r="121" spans="1:130" s="226" customFormat="1" ht="26.25" customHeight="1" x14ac:dyDescent="0.15">
      <c r="A121" s="1121"/>
      <c r="B121" s="1013"/>
      <c r="C121" s="1038" t="s">
        <v>396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365</v>
      </c>
      <c r="AB121" s="1023"/>
      <c r="AC121" s="1023"/>
      <c r="AD121" s="1023"/>
      <c r="AE121" s="1024"/>
      <c r="AF121" s="1025" t="s">
        <v>129</v>
      </c>
      <c r="AG121" s="1023"/>
      <c r="AH121" s="1023"/>
      <c r="AI121" s="1023"/>
      <c r="AJ121" s="1024"/>
      <c r="AK121" s="1025" t="s">
        <v>129</v>
      </c>
      <c r="AL121" s="1023"/>
      <c r="AM121" s="1023"/>
      <c r="AN121" s="1023"/>
      <c r="AO121" s="1024"/>
      <c r="AP121" s="1026" t="s">
        <v>129</v>
      </c>
      <c r="AQ121" s="1027"/>
      <c r="AR121" s="1027"/>
      <c r="AS121" s="1027"/>
      <c r="AT121" s="1028"/>
      <c r="AU121" s="1058"/>
      <c r="AV121" s="1059"/>
      <c r="AW121" s="1059"/>
      <c r="AX121" s="1059"/>
      <c r="AY121" s="1060"/>
      <c r="AZ121" s="986" t="s">
        <v>397</v>
      </c>
      <c r="BA121" s="987"/>
      <c r="BB121" s="987"/>
      <c r="BC121" s="987"/>
      <c r="BD121" s="987"/>
      <c r="BE121" s="987"/>
      <c r="BF121" s="987"/>
      <c r="BG121" s="987"/>
      <c r="BH121" s="987"/>
      <c r="BI121" s="987"/>
      <c r="BJ121" s="987"/>
      <c r="BK121" s="987"/>
      <c r="BL121" s="987"/>
      <c r="BM121" s="987"/>
      <c r="BN121" s="987"/>
      <c r="BO121" s="987"/>
      <c r="BP121" s="988"/>
      <c r="BQ121" s="989">
        <v>7732459</v>
      </c>
      <c r="BR121" s="990"/>
      <c r="BS121" s="990"/>
      <c r="BT121" s="990"/>
      <c r="BU121" s="990"/>
      <c r="BV121" s="990">
        <v>7349895</v>
      </c>
      <c r="BW121" s="990"/>
      <c r="BX121" s="990"/>
      <c r="BY121" s="990"/>
      <c r="BZ121" s="990"/>
      <c r="CA121" s="990">
        <v>7144569</v>
      </c>
      <c r="CB121" s="990"/>
      <c r="CC121" s="990"/>
      <c r="CD121" s="990"/>
      <c r="CE121" s="990"/>
      <c r="CF121" s="984">
        <v>50.4</v>
      </c>
      <c r="CG121" s="985"/>
      <c r="CH121" s="985"/>
      <c r="CI121" s="985"/>
      <c r="CJ121" s="985"/>
      <c r="CK121" s="1073"/>
      <c r="CL121" s="1074"/>
      <c r="CM121" s="1074"/>
      <c r="CN121" s="1074"/>
      <c r="CO121" s="1075"/>
      <c r="CP121" s="1083" t="s">
        <v>398</v>
      </c>
      <c r="CQ121" s="1084"/>
      <c r="CR121" s="1084"/>
      <c r="CS121" s="1084"/>
      <c r="CT121" s="1084"/>
      <c r="CU121" s="1084"/>
      <c r="CV121" s="1084"/>
      <c r="CW121" s="1084"/>
      <c r="CX121" s="1084"/>
      <c r="CY121" s="1084"/>
      <c r="CZ121" s="1084"/>
      <c r="DA121" s="1084"/>
      <c r="DB121" s="1084"/>
      <c r="DC121" s="1084"/>
      <c r="DD121" s="1084"/>
      <c r="DE121" s="1084"/>
      <c r="DF121" s="1085"/>
      <c r="DG121" s="989">
        <v>145717</v>
      </c>
      <c r="DH121" s="990"/>
      <c r="DI121" s="990"/>
      <c r="DJ121" s="990"/>
      <c r="DK121" s="990"/>
      <c r="DL121" s="990">
        <v>212645</v>
      </c>
      <c r="DM121" s="990"/>
      <c r="DN121" s="990"/>
      <c r="DO121" s="990"/>
      <c r="DP121" s="990"/>
      <c r="DQ121" s="990">
        <v>214260</v>
      </c>
      <c r="DR121" s="990"/>
      <c r="DS121" s="990"/>
      <c r="DT121" s="990"/>
      <c r="DU121" s="990"/>
      <c r="DV121" s="991">
        <v>1.5</v>
      </c>
      <c r="DW121" s="991"/>
      <c r="DX121" s="991"/>
      <c r="DY121" s="991"/>
      <c r="DZ121" s="992"/>
    </row>
    <row r="122" spans="1:130" s="226" customFormat="1" ht="26.25" customHeight="1" x14ac:dyDescent="0.15">
      <c r="A122" s="1121"/>
      <c r="B122" s="1013"/>
      <c r="C122" s="986" t="s">
        <v>378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129</v>
      </c>
      <c r="AG122" s="1023"/>
      <c r="AH122" s="1023"/>
      <c r="AI122" s="1023"/>
      <c r="AJ122" s="1024"/>
      <c r="AK122" s="1025" t="s">
        <v>129</v>
      </c>
      <c r="AL122" s="1023"/>
      <c r="AM122" s="1023"/>
      <c r="AN122" s="1023"/>
      <c r="AO122" s="1024"/>
      <c r="AP122" s="1026" t="s">
        <v>129</v>
      </c>
      <c r="AQ122" s="1027"/>
      <c r="AR122" s="1027"/>
      <c r="AS122" s="1027"/>
      <c r="AT122" s="1028"/>
      <c r="AU122" s="1058"/>
      <c r="AV122" s="1059"/>
      <c r="AW122" s="1059"/>
      <c r="AX122" s="1059"/>
      <c r="AY122" s="1060"/>
      <c r="AZ122" s="1037" t="s">
        <v>399</v>
      </c>
      <c r="BA122" s="1029"/>
      <c r="BB122" s="1029"/>
      <c r="BC122" s="1029"/>
      <c r="BD122" s="1029"/>
      <c r="BE122" s="1029"/>
      <c r="BF122" s="1029"/>
      <c r="BG122" s="1029"/>
      <c r="BH122" s="1029"/>
      <c r="BI122" s="1029"/>
      <c r="BJ122" s="1029"/>
      <c r="BK122" s="1029"/>
      <c r="BL122" s="1029"/>
      <c r="BM122" s="1029"/>
      <c r="BN122" s="1029"/>
      <c r="BO122" s="1029"/>
      <c r="BP122" s="1030"/>
      <c r="BQ122" s="1063">
        <v>17809444</v>
      </c>
      <c r="BR122" s="1064"/>
      <c r="BS122" s="1064"/>
      <c r="BT122" s="1064"/>
      <c r="BU122" s="1064"/>
      <c r="BV122" s="1064">
        <v>17054515</v>
      </c>
      <c r="BW122" s="1064"/>
      <c r="BX122" s="1064"/>
      <c r="BY122" s="1064"/>
      <c r="BZ122" s="1064"/>
      <c r="CA122" s="1064">
        <v>16611663</v>
      </c>
      <c r="CB122" s="1064"/>
      <c r="CC122" s="1064"/>
      <c r="CD122" s="1064"/>
      <c r="CE122" s="1064"/>
      <c r="CF122" s="1081">
        <v>117.2</v>
      </c>
      <c r="CG122" s="1082"/>
      <c r="CH122" s="1082"/>
      <c r="CI122" s="1082"/>
      <c r="CJ122" s="1082"/>
      <c r="CK122" s="1073"/>
      <c r="CL122" s="1074"/>
      <c r="CM122" s="1074"/>
      <c r="CN122" s="1074"/>
      <c r="CO122" s="1075"/>
      <c r="CP122" s="1083" t="s">
        <v>400</v>
      </c>
      <c r="CQ122" s="1084"/>
      <c r="CR122" s="1084"/>
      <c r="CS122" s="1084"/>
      <c r="CT122" s="1084"/>
      <c r="CU122" s="1084"/>
      <c r="CV122" s="1084"/>
      <c r="CW122" s="1084"/>
      <c r="CX122" s="1084"/>
      <c r="CY122" s="1084"/>
      <c r="CZ122" s="1084"/>
      <c r="DA122" s="1084"/>
      <c r="DB122" s="1084"/>
      <c r="DC122" s="1084"/>
      <c r="DD122" s="1084"/>
      <c r="DE122" s="1084"/>
      <c r="DF122" s="1085"/>
      <c r="DG122" s="989">
        <v>108734</v>
      </c>
      <c r="DH122" s="990"/>
      <c r="DI122" s="990"/>
      <c r="DJ122" s="990"/>
      <c r="DK122" s="990"/>
      <c r="DL122" s="990">
        <v>94239</v>
      </c>
      <c r="DM122" s="990"/>
      <c r="DN122" s="990"/>
      <c r="DO122" s="990"/>
      <c r="DP122" s="990"/>
      <c r="DQ122" s="990">
        <v>79684</v>
      </c>
      <c r="DR122" s="990"/>
      <c r="DS122" s="990"/>
      <c r="DT122" s="990"/>
      <c r="DU122" s="990"/>
      <c r="DV122" s="991">
        <v>0.6</v>
      </c>
      <c r="DW122" s="991"/>
      <c r="DX122" s="991"/>
      <c r="DY122" s="991"/>
      <c r="DZ122" s="992"/>
    </row>
    <row r="123" spans="1:130" s="226" customFormat="1" ht="26.25" customHeight="1" x14ac:dyDescent="0.15">
      <c r="A123" s="1121"/>
      <c r="B123" s="1013"/>
      <c r="C123" s="986" t="s">
        <v>384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107859</v>
      </c>
      <c r="AB123" s="1023"/>
      <c r="AC123" s="1023"/>
      <c r="AD123" s="1023"/>
      <c r="AE123" s="1024"/>
      <c r="AF123" s="1025">
        <v>53182</v>
      </c>
      <c r="AG123" s="1023"/>
      <c r="AH123" s="1023"/>
      <c r="AI123" s="1023"/>
      <c r="AJ123" s="1024"/>
      <c r="AK123" s="1025">
        <v>72319</v>
      </c>
      <c r="AL123" s="1023"/>
      <c r="AM123" s="1023"/>
      <c r="AN123" s="1023"/>
      <c r="AO123" s="1024"/>
      <c r="AP123" s="1026">
        <v>0.5</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401</v>
      </c>
      <c r="BP123" s="1069"/>
      <c r="BQ123" s="1127">
        <v>30613767</v>
      </c>
      <c r="BR123" s="1128"/>
      <c r="BS123" s="1128"/>
      <c r="BT123" s="1128"/>
      <c r="BU123" s="1128"/>
      <c r="BV123" s="1128">
        <v>29976955</v>
      </c>
      <c r="BW123" s="1128"/>
      <c r="BX123" s="1128"/>
      <c r="BY123" s="1128"/>
      <c r="BZ123" s="1128"/>
      <c r="CA123" s="1128">
        <v>30185990</v>
      </c>
      <c r="CB123" s="1128"/>
      <c r="CC123" s="1128"/>
      <c r="CD123" s="1128"/>
      <c r="CE123" s="1128"/>
      <c r="CF123" s="1065"/>
      <c r="CG123" s="1066"/>
      <c r="CH123" s="1066"/>
      <c r="CI123" s="1066"/>
      <c r="CJ123" s="1067"/>
      <c r="CK123" s="1073"/>
      <c r="CL123" s="1074"/>
      <c r="CM123" s="1074"/>
      <c r="CN123" s="1074"/>
      <c r="CO123" s="1075"/>
      <c r="CP123" s="1083" t="s">
        <v>402</v>
      </c>
      <c r="CQ123" s="1084"/>
      <c r="CR123" s="1084"/>
      <c r="CS123" s="1084"/>
      <c r="CT123" s="1084"/>
      <c r="CU123" s="1084"/>
      <c r="CV123" s="1084"/>
      <c r="CW123" s="1084"/>
      <c r="CX123" s="1084"/>
      <c r="CY123" s="1084"/>
      <c r="CZ123" s="1084"/>
      <c r="DA123" s="1084"/>
      <c r="DB123" s="1084"/>
      <c r="DC123" s="1084"/>
      <c r="DD123" s="1084"/>
      <c r="DE123" s="1084"/>
      <c r="DF123" s="1085"/>
      <c r="DG123" s="1022" t="s">
        <v>129</v>
      </c>
      <c r="DH123" s="1023"/>
      <c r="DI123" s="1023"/>
      <c r="DJ123" s="1023"/>
      <c r="DK123" s="1024"/>
      <c r="DL123" s="1025" t="s">
        <v>129</v>
      </c>
      <c r="DM123" s="1023"/>
      <c r="DN123" s="1023"/>
      <c r="DO123" s="1023"/>
      <c r="DP123" s="1024"/>
      <c r="DQ123" s="1025" t="s">
        <v>129</v>
      </c>
      <c r="DR123" s="1023"/>
      <c r="DS123" s="1023"/>
      <c r="DT123" s="1023"/>
      <c r="DU123" s="1024"/>
      <c r="DV123" s="1026" t="s">
        <v>129</v>
      </c>
      <c r="DW123" s="1027"/>
      <c r="DX123" s="1027"/>
      <c r="DY123" s="1027"/>
      <c r="DZ123" s="1028"/>
    </row>
    <row r="124" spans="1:130" s="226" customFormat="1" ht="26.25" customHeight="1" thickBot="1" x14ac:dyDescent="0.2">
      <c r="A124" s="1121"/>
      <c r="B124" s="1013"/>
      <c r="C124" s="986" t="s">
        <v>387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129</v>
      </c>
      <c r="AB124" s="1023"/>
      <c r="AC124" s="1023"/>
      <c r="AD124" s="1023"/>
      <c r="AE124" s="1024"/>
      <c r="AF124" s="1025" t="s">
        <v>129</v>
      </c>
      <c r="AG124" s="1023"/>
      <c r="AH124" s="1023"/>
      <c r="AI124" s="1023"/>
      <c r="AJ124" s="1024"/>
      <c r="AK124" s="1025" t="s">
        <v>129</v>
      </c>
      <c r="AL124" s="1023"/>
      <c r="AM124" s="1023"/>
      <c r="AN124" s="1023"/>
      <c r="AO124" s="1024"/>
      <c r="AP124" s="1026" t="s">
        <v>365</v>
      </c>
      <c r="AQ124" s="1027"/>
      <c r="AR124" s="1027"/>
      <c r="AS124" s="1027"/>
      <c r="AT124" s="1028"/>
      <c r="AU124" s="1123" t="s">
        <v>403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131.4</v>
      </c>
      <c r="BR124" s="1091"/>
      <c r="BS124" s="1091"/>
      <c r="BT124" s="1091"/>
      <c r="BU124" s="1091"/>
      <c r="BV124" s="1091">
        <v>110.3</v>
      </c>
      <c r="BW124" s="1091"/>
      <c r="BX124" s="1091"/>
      <c r="BY124" s="1091"/>
      <c r="BZ124" s="1091"/>
      <c r="CA124" s="1091">
        <v>91.4</v>
      </c>
      <c r="CB124" s="1091"/>
      <c r="CC124" s="1091"/>
      <c r="CD124" s="1091"/>
      <c r="CE124" s="1091"/>
      <c r="CF124" s="1092"/>
      <c r="CG124" s="1093"/>
      <c r="CH124" s="1093"/>
      <c r="CI124" s="1093"/>
      <c r="CJ124" s="1094"/>
      <c r="CK124" s="1076"/>
      <c r="CL124" s="1076"/>
      <c r="CM124" s="1076"/>
      <c r="CN124" s="1076"/>
      <c r="CO124" s="1077"/>
      <c r="CP124" s="1083" t="s">
        <v>404</v>
      </c>
      <c r="CQ124" s="1084"/>
      <c r="CR124" s="1084"/>
      <c r="CS124" s="1084"/>
      <c r="CT124" s="1084"/>
      <c r="CU124" s="1084"/>
      <c r="CV124" s="1084"/>
      <c r="CW124" s="1084"/>
      <c r="CX124" s="1084"/>
      <c r="CY124" s="1084"/>
      <c r="CZ124" s="1084"/>
      <c r="DA124" s="1084"/>
      <c r="DB124" s="1084"/>
      <c r="DC124" s="1084"/>
      <c r="DD124" s="1084"/>
      <c r="DE124" s="1084"/>
      <c r="DF124" s="1085"/>
      <c r="DG124" s="1068" t="s">
        <v>365</v>
      </c>
      <c r="DH124" s="1050"/>
      <c r="DI124" s="1050"/>
      <c r="DJ124" s="1050"/>
      <c r="DK124" s="1051"/>
      <c r="DL124" s="1049" t="s">
        <v>365</v>
      </c>
      <c r="DM124" s="1050"/>
      <c r="DN124" s="1050"/>
      <c r="DO124" s="1050"/>
      <c r="DP124" s="1051"/>
      <c r="DQ124" s="1049" t="s">
        <v>129</v>
      </c>
      <c r="DR124" s="1050"/>
      <c r="DS124" s="1050"/>
      <c r="DT124" s="1050"/>
      <c r="DU124" s="1051"/>
      <c r="DV124" s="1052" t="s">
        <v>129</v>
      </c>
      <c r="DW124" s="1053"/>
      <c r="DX124" s="1053"/>
      <c r="DY124" s="1053"/>
      <c r="DZ124" s="1054"/>
    </row>
    <row r="125" spans="1:130" s="226" customFormat="1" ht="26.25" customHeight="1" x14ac:dyDescent="0.15">
      <c r="A125" s="1121"/>
      <c r="B125" s="1013"/>
      <c r="C125" s="986" t="s">
        <v>389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365</v>
      </c>
      <c r="AB125" s="1023"/>
      <c r="AC125" s="1023"/>
      <c r="AD125" s="1023"/>
      <c r="AE125" s="1024"/>
      <c r="AF125" s="1025" t="s">
        <v>129</v>
      </c>
      <c r="AG125" s="1023"/>
      <c r="AH125" s="1023"/>
      <c r="AI125" s="1023"/>
      <c r="AJ125" s="1024"/>
      <c r="AK125" s="1025" t="s">
        <v>365</v>
      </c>
      <c r="AL125" s="1023"/>
      <c r="AM125" s="1023"/>
      <c r="AN125" s="1023"/>
      <c r="AO125" s="1024"/>
      <c r="AP125" s="1026" t="s">
        <v>129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405</v>
      </c>
      <c r="CL125" s="1071"/>
      <c r="CM125" s="1071"/>
      <c r="CN125" s="1071"/>
      <c r="CO125" s="1072"/>
      <c r="CP125" s="993" t="s">
        <v>406</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365</v>
      </c>
      <c r="DW125" s="996"/>
      <c r="DX125" s="996"/>
      <c r="DY125" s="996"/>
      <c r="DZ125" s="997"/>
    </row>
    <row r="126" spans="1:130" s="226" customFormat="1" ht="26.25" customHeight="1" thickBot="1" x14ac:dyDescent="0.2">
      <c r="A126" s="1121"/>
      <c r="B126" s="1013"/>
      <c r="C126" s="986" t="s">
        <v>391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15733</v>
      </c>
      <c r="AB126" s="1023"/>
      <c r="AC126" s="1023"/>
      <c r="AD126" s="1023"/>
      <c r="AE126" s="1024"/>
      <c r="AF126" s="1025">
        <v>15685</v>
      </c>
      <c r="AG126" s="1023"/>
      <c r="AH126" s="1023"/>
      <c r="AI126" s="1023"/>
      <c r="AJ126" s="1024"/>
      <c r="AK126" s="1025" t="s">
        <v>365</v>
      </c>
      <c r="AL126" s="1023"/>
      <c r="AM126" s="1023"/>
      <c r="AN126" s="1023"/>
      <c r="AO126" s="1024"/>
      <c r="AP126" s="1026" t="s">
        <v>129</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407</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t="s">
        <v>129</v>
      </c>
      <c r="DM126" s="990"/>
      <c r="DN126" s="990"/>
      <c r="DO126" s="990"/>
      <c r="DP126" s="990"/>
      <c r="DQ126" s="990" t="s">
        <v>365</v>
      </c>
      <c r="DR126" s="990"/>
      <c r="DS126" s="990"/>
      <c r="DT126" s="990"/>
      <c r="DU126" s="990"/>
      <c r="DV126" s="991" t="s">
        <v>365</v>
      </c>
      <c r="DW126" s="991"/>
      <c r="DX126" s="991"/>
      <c r="DY126" s="991"/>
      <c r="DZ126" s="992"/>
    </row>
    <row r="127" spans="1:130" s="226" customFormat="1" ht="26.25" customHeight="1" x14ac:dyDescent="0.15">
      <c r="A127" s="1122"/>
      <c r="B127" s="1015"/>
      <c r="C127" s="1037" t="s">
        <v>408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365</v>
      </c>
      <c r="AB127" s="1023"/>
      <c r="AC127" s="1023"/>
      <c r="AD127" s="1023"/>
      <c r="AE127" s="1024"/>
      <c r="AF127" s="1025" t="s">
        <v>129</v>
      </c>
      <c r="AG127" s="1023"/>
      <c r="AH127" s="1023"/>
      <c r="AI127" s="1023"/>
      <c r="AJ127" s="1024"/>
      <c r="AK127" s="1025" t="s">
        <v>365</v>
      </c>
      <c r="AL127" s="1023"/>
      <c r="AM127" s="1023"/>
      <c r="AN127" s="1023"/>
      <c r="AO127" s="1024"/>
      <c r="AP127" s="1026" t="s">
        <v>129</v>
      </c>
      <c r="AQ127" s="1027"/>
      <c r="AR127" s="1027"/>
      <c r="AS127" s="1027"/>
      <c r="AT127" s="1028"/>
      <c r="AU127" s="228"/>
      <c r="AV127" s="228"/>
      <c r="AW127" s="228"/>
      <c r="AX127" s="1095" t="s">
        <v>409</v>
      </c>
      <c r="AY127" s="1096"/>
      <c r="AZ127" s="1096"/>
      <c r="BA127" s="1096"/>
      <c r="BB127" s="1096"/>
      <c r="BC127" s="1096"/>
      <c r="BD127" s="1096"/>
      <c r="BE127" s="1097"/>
      <c r="BF127" s="1098" t="s">
        <v>410</v>
      </c>
      <c r="BG127" s="1096"/>
      <c r="BH127" s="1096"/>
      <c r="BI127" s="1096"/>
      <c r="BJ127" s="1096"/>
      <c r="BK127" s="1096"/>
      <c r="BL127" s="1097"/>
      <c r="BM127" s="1098" t="s">
        <v>411</v>
      </c>
      <c r="BN127" s="1096"/>
      <c r="BO127" s="1096"/>
      <c r="BP127" s="1096"/>
      <c r="BQ127" s="1096"/>
      <c r="BR127" s="1096"/>
      <c r="BS127" s="1097"/>
      <c r="BT127" s="1098" t="s">
        <v>412</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413</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365</v>
      </c>
      <c r="DM127" s="990"/>
      <c r="DN127" s="990"/>
      <c r="DO127" s="990"/>
      <c r="DP127" s="990"/>
      <c r="DQ127" s="990" t="s">
        <v>129</v>
      </c>
      <c r="DR127" s="990"/>
      <c r="DS127" s="990"/>
      <c r="DT127" s="990"/>
      <c r="DU127" s="990"/>
      <c r="DV127" s="991" t="s">
        <v>365</v>
      </c>
      <c r="DW127" s="991"/>
      <c r="DX127" s="991"/>
      <c r="DY127" s="991"/>
      <c r="DZ127" s="992"/>
    </row>
    <row r="128" spans="1:130" s="226" customFormat="1" ht="26.25" customHeight="1" thickBot="1" x14ac:dyDescent="0.2">
      <c r="A128" s="1105" t="s">
        <v>414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415</v>
      </c>
      <c r="X128" s="1107"/>
      <c r="Y128" s="1107"/>
      <c r="Z128" s="1108"/>
      <c r="AA128" s="1109">
        <v>1158965</v>
      </c>
      <c r="AB128" s="1110"/>
      <c r="AC128" s="1110"/>
      <c r="AD128" s="1110"/>
      <c r="AE128" s="1111"/>
      <c r="AF128" s="1112">
        <v>1000058</v>
      </c>
      <c r="AG128" s="1110"/>
      <c r="AH128" s="1110"/>
      <c r="AI128" s="1110"/>
      <c r="AJ128" s="1111"/>
      <c r="AK128" s="1112">
        <v>693532</v>
      </c>
      <c r="AL128" s="1110"/>
      <c r="AM128" s="1110"/>
      <c r="AN128" s="1110"/>
      <c r="AO128" s="1111"/>
      <c r="AP128" s="1113"/>
      <c r="AQ128" s="1114"/>
      <c r="AR128" s="1114"/>
      <c r="AS128" s="1114"/>
      <c r="AT128" s="1115"/>
      <c r="AU128" s="228"/>
      <c r="AV128" s="228"/>
      <c r="AW128" s="228"/>
      <c r="AX128" s="960" t="s">
        <v>416</v>
      </c>
      <c r="AY128" s="961"/>
      <c r="AZ128" s="961"/>
      <c r="BA128" s="961"/>
      <c r="BB128" s="961"/>
      <c r="BC128" s="961"/>
      <c r="BD128" s="961"/>
      <c r="BE128" s="962"/>
      <c r="BF128" s="1116" t="s">
        <v>129</v>
      </c>
      <c r="BG128" s="1117"/>
      <c r="BH128" s="1117"/>
      <c r="BI128" s="1117"/>
      <c r="BJ128" s="1117"/>
      <c r="BK128" s="1117"/>
      <c r="BL128" s="1118"/>
      <c r="BM128" s="1116">
        <v>12.73</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417</v>
      </c>
      <c r="CQ128" s="790"/>
      <c r="CR128" s="790"/>
      <c r="CS128" s="790"/>
      <c r="CT128" s="790"/>
      <c r="CU128" s="790"/>
      <c r="CV128" s="790"/>
      <c r="CW128" s="790"/>
      <c r="CX128" s="790"/>
      <c r="CY128" s="790"/>
      <c r="CZ128" s="790"/>
      <c r="DA128" s="790"/>
      <c r="DB128" s="790"/>
      <c r="DC128" s="790"/>
      <c r="DD128" s="790"/>
      <c r="DE128" s="790"/>
      <c r="DF128" s="1100"/>
      <c r="DG128" s="1101" t="s">
        <v>129</v>
      </c>
      <c r="DH128" s="1102"/>
      <c r="DI128" s="1102"/>
      <c r="DJ128" s="1102"/>
      <c r="DK128" s="1102"/>
      <c r="DL128" s="1102" t="s">
        <v>129</v>
      </c>
      <c r="DM128" s="1102"/>
      <c r="DN128" s="1102"/>
      <c r="DO128" s="1102"/>
      <c r="DP128" s="1102"/>
      <c r="DQ128" s="1102" t="s">
        <v>129</v>
      </c>
      <c r="DR128" s="1102"/>
      <c r="DS128" s="1102"/>
      <c r="DT128" s="1102"/>
      <c r="DU128" s="1102"/>
      <c r="DV128" s="1103" t="s">
        <v>129</v>
      </c>
      <c r="DW128" s="1103"/>
      <c r="DX128" s="1103"/>
      <c r="DY128" s="1103"/>
      <c r="DZ128" s="1104"/>
    </row>
    <row r="129" spans="1:131" s="226" customFormat="1" ht="26.25" customHeight="1" x14ac:dyDescent="0.15">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418</v>
      </c>
      <c r="X129" s="1135"/>
      <c r="Y129" s="1135"/>
      <c r="Z129" s="1136"/>
      <c r="AA129" s="1022">
        <v>14303666</v>
      </c>
      <c r="AB129" s="1023"/>
      <c r="AC129" s="1023"/>
      <c r="AD129" s="1023"/>
      <c r="AE129" s="1024"/>
      <c r="AF129" s="1025">
        <v>15169159</v>
      </c>
      <c r="AG129" s="1023"/>
      <c r="AH129" s="1023"/>
      <c r="AI129" s="1023"/>
      <c r="AJ129" s="1024"/>
      <c r="AK129" s="1025">
        <v>15679817</v>
      </c>
      <c r="AL129" s="1023"/>
      <c r="AM129" s="1023"/>
      <c r="AN129" s="1023"/>
      <c r="AO129" s="1024"/>
      <c r="AP129" s="1137"/>
      <c r="AQ129" s="1138"/>
      <c r="AR129" s="1138"/>
      <c r="AS129" s="1138"/>
      <c r="AT129" s="1139"/>
      <c r="AU129" s="229"/>
      <c r="AV129" s="229"/>
      <c r="AW129" s="229"/>
      <c r="AX129" s="1129" t="s">
        <v>419</v>
      </c>
      <c r="AY129" s="987"/>
      <c r="AZ129" s="987"/>
      <c r="BA129" s="987"/>
      <c r="BB129" s="987"/>
      <c r="BC129" s="987"/>
      <c r="BD129" s="987"/>
      <c r="BE129" s="988"/>
      <c r="BF129" s="1130" t="s">
        <v>129</v>
      </c>
      <c r="BG129" s="1131"/>
      <c r="BH129" s="1131"/>
      <c r="BI129" s="1131"/>
      <c r="BJ129" s="1131"/>
      <c r="BK129" s="1131"/>
      <c r="BL129" s="1132"/>
      <c r="BM129" s="1130">
        <v>17.73</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420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421</v>
      </c>
      <c r="X130" s="1135"/>
      <c r="Y130" s="1135"/>
      <c r="Z130" s="1136"/>
      <c r="AA130" s="1022">
        <v>1530000</v>
      </c>
      <c r="AB130" s="1023"/>
      <c r="AC130" s="1023"/>
      <c r="AD130" s="1023"/>
      <c r="AE130" s="1024"/>
      <c r="AF130" s="1025">
        <v>1536385</v>
      </c>
      <c r="AG130" s="1023"/>
      <c r="AH130" s="1023"/>
      <c r="AI130" s="1023"/>
      <c r="AJ130" s="1024"/>
      <c r="AK130" s="1025">
        <v>1503063</v>
      </c>
      <c r="AL130" s="1023"/>
      <c r="AM130" s="1023"/>
      <c r="AN130" s="1023"/>
      <c r="AO130" s="1024"/>
      <c r="AP130" s="1137"/>
      <c r="AQ130" s="1138"/>
      <c r="AR130" s="1138"/>
      <c r="AS130" s="1138"/>
      <c r="AT130" s="1139"/>
      <c r="AU130" s="229"/>
      <c r="AV130" s="229"/>
      <c r="AW130" s="229"/>
      <c r="AX130" s="1129" t="s">
        <v>422</v>
      </c>
      <c r="AY130" s="987"/>
      <c r="AZ130" s="987"/>
      <c r="BA130" s="987"/>
      <c r="BB130" s="987"/>
      <c r="BC130" s="987"/>
      <c r="BD130" s="987"/>
      <c r="BE130" s="988"/>
      <c r="BF130" s="1165">
        <v>12.3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423</v>
      </c>
      <c r="X131" s="1172"/>
      <c r="Y131" s="1172"/>
      <c r="Z131" s="1173"/>
      <c r="AA131" s="1068">
        <v>12773666</v>
      </c>
      <c r="AB131" s="1050"/>
      <c r="AC131" s="1050"/>
      <c r="AD131" s="1050"/>
      <c r="AE131" s="1051"/>
      <c r="AF131" s="1049">
        <v>13632774</v>
      </c>
      <c r="AG131" s="1050"/>
      <c r="AH131" s="1050"/>
      <c r="AI131" s="1050"/>
      <c r="AJ131" s="1051"/>
      <c r="AK131" s="1049">
        <v>14176754</v>
      </c>
      <c r="AL131" s="1050"/>
      <c r="AM131" s="1050"/>
      <c r="AN131" s="1050"/>
      <c r="AO131" s="1051"/>
      <c r="AP131" s="1174"/>
      <c r="AQ131" s="1175"/>
      <c r="AR131" s="1175"/>
      <c r="AS131" s="1175"/>
      <c r="AT131" s="1176"/>
      <c r="AU131" s="229"/>
      <c r="AV131" s="229"/>
      <c r="AW131" s="229"/>
      <c r="AX131" s="1147" t="s">
        <v>424</v>
      </c>
      <c r="AY131" s="790"/>
      <c r="AZ131" s="790"/>
      <c r="BA131" s="790"/>
      <c r="BB131" s="790"/>
      <c r="BC131" s="790"/>
      <c r="BD131" s="790"/>
      <c r="BE131" s="1100"/>
      <c r="BF131" s="1148">
        <v>91.4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425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426</v>
      </c>
      <c r="W132" s="1158"/>
      <c r="X132" s="1158"/>
      <c r="Y132" s="1158"/>
      <c r="Z132" s="1159"/>
      <c r="AA132" s="1160">
        <v>13.51531346</v>
      </c>
      <c r="AB132" s="1161"/>
      <c r="AC132" s="1161"/>
      <c r="AD132" s="1161"/>
      <c r="AE132" s="1162"/>
      <c r="AF132" s="1163">
        <v>11.88357557</v>
      </c>
      <c r="AG132" s="1161"/>
      <c r="AH132" s="1161"/>
      <c r="AI132" s="1161"/>
      <c r="AJ132" s="1162"/>
      <c r="AK132" s="1163">
        <v>11.621080539999999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427</v>
      </c>
      <c r="W133" s="1141"/>
      <c r="X133" s="1141"/>
      <c r="Y133" s="1141"/>
      <c r="Z133" s="1142"/>
      <c r="AA133" s="1143">
        <v>15</v>
      </c>
      <c r="AB133" s="1144"/>
      <c r="AC133" s="1144"/>
      <c r="AD133" s="1144"/>
      <c r="AE133" s="1145"/>
      <c r="AF133" s="1143">
        <v>13.3</v>
      </c>
      <c r="AG133" s="1144"/>
      <c r="AH133" s="1144"/>
      <c r="AI133" s="1144"/>
      <c r="AJ133" s="1145"/>
      <c r="AK133" s="1143">
        <v>12.3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JxdZvhM8ES5JErUo0vaGQp21OwMrrtcEmFzPuhumUaTnXnK2Jjdv4uML2bZeKBfBkkwRH+j2+PZEsbE1sAeFQ==" saltValue="BlRBk4eowFcic3vtT0mW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zxYFvyeQ/c7Q2GwJJxTO+iY5ax+pmsO/J1KRnSPaFwdQDCaxFxeqmwpuVj4MfS5+wTGYtuGv8p7NIXE7Q94cQ==" saltValue="hV2Swf1EOauhyHRyjl5l9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429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431</v>
      </c>
      <c r="AP7" s="268"/>
      <c r="AQ7" s="269" t="s">
        <v>432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433</v>
      </c>
      <c r="AQ8" s="275" t="s">
        <v>434</v>
      </c>
      <c r="AR8" s="276" t="s">
        <v>435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436</v>
      </c>
      <c r="AL9" s="1181"/>
      <c r="AM9" s="1181"/>
      <c r="AN9" s="1182"/>
      <c r="AO9" s="277">
        <v>4620362</v>
      </c>
      <c r="AP9" s="277">
        <v>65664</v>
      </c>
      <c r="AQ9" s="278">
        <v>72345</v>
      </c>
      <c r="AR9" s="279">
        <v>-9.1999999999999993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437</v>
      </c>
      <c r="AL10" s="1181"/>
      <c r="AM10" s="1181"/>
      <c r="AN10" s="1182"/>
      <c r="AO10" s="280">
        <v>597534</v>
      </c>
      <c r="AP10" s="280">
        <v>8492</v>
      </c>
      <c r="AQ10" s="281">
        <v>6087</v>
      </c>
      <c r="AR10" s="282">
        <v>39.5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438</v>
      </c>
      <c r="AL11" s="1181"/>
      <c r="AM11" s="1181"/>
      <c r="AN11" s="1182"/>
      <c r="AO11" s="280">
        <v>2140</v>
      </c>
      <c r="AP11" s="280">
        <v>30</v>
      </c>
      <c r="AQ11" s="281">
        <v>1128</v>
      </c>
      <c r="AR11" s="282">
        <v>-97.3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439</v>
      </c>
      <c r="AL12" s="1181"/>
      <c r="AM12" s="1181"/>
      <c r="AN12" s="1182"/>
      <c r="AO12" s="280">
        <v>1247</v>
      </c>
      <c r="AP12" s="280">
        <v>18</v>
      </c>
      <c r="AQ12" s="281">
        <v>9</v>
      </c>
      <c r="AR12" s="282">
        <v>100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440</v>
      </c>
      <c r="AL13" s="1181"/>
      <c r="AM13" s="1181"/>
      <c r="AN13" s="1182"/>
      <c r="AO13" s="280">
        <v>145937</v>
      </c>
      <c r="AP13" s="280">
        <v>2074</v>
      </c>
      <c r="AQ13" s="281">
        <v>2326</v>
      </c>
      <c r="AR13" s="282">
        <v>-10.8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441</v>
      </c>
      <c r="AL14" s="1181"/>
      <c r="AM14" s="1181"/>
      <c r="AN14" s="1182"/>
      <c r="AO14" s="280">
        <v>177399</v>
      </c>
      <c r="AP14" s="280">
        <v>2521</v>
      </c>
      <c r="AQ14" s="281">
        <v>1625</v>
      </c>
      <c r="AR14" s="282">
        <v>55.1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442</v>
      </c>
      <c r="AL15" s="1184"/>
      <c r="AM15" s="1184"/>
      <c r="AN15" s="1185"/>
      <c r="AO15" s="280">
        <v>-227494</v>
      </c>
      <c r="AP15" s="280">
        <v>-3233</v>
      </c>
      <c r="AQ15" s="281">
        <v>-4515</v>
      </c>
      <c r="AR15" s="282">
        <v>-28.4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5317125</v>
      </c>
      <c r="AP16" s="280">
        <v>75566</v>
      </c>
      <c r="AQ16" s="281">
        <v>79005</v>
      </c>
      <c r="AR16" s="282">
        <v>-4.4000000000000004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444</v>
      </c>
      <c r="AP20" s="289" t="s">
        <v>445</v>
      </c>
      <c r="AQ20" s="290" t="s">
        <v>446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447</v>
      </c>
      <c r="AL21" s="1187"/>
      <c r="AM21" s="1187"/>
      <c r="AN21" s="1188"/>
      <c r="AO21" s="293">
        <v>6.11</v>
      </c>
      <c r="AP21" s="294">
        <v>7.5</v>
      </c>
      <c r="AQ21" s="295">
        <v>-1.39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448</v>
      </c>
      <c r="AL22" s="1187"/>
      <c r="AM22" s="1187"/>
      <c r="AN22" s="1188"/>
      <c r="AO22" s="298">
        <v>98.9</v>
      </c>
      <c r="AP22" s="299">
        <v>98.5</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449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450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431</v>
      </c>
      <c r="AP30" s="268"/>
      <c r="AQ30" s="269" t="s">
        <v>432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433</v>
      </c>
      <c r="AQ31" s="275" t="s">
        <v>434</v>
      </c>
      <c r="AR31" s="276" t="s">
        <v>435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452</v>
      </c>
      <c r="AL32" s="1195"/>
      <c r="AM32" s="1195"/>
      <c r="AN32" s="1196"/>
      <c r="AO32" s="308">
        <v>3488941</v>
      </c>
      <c r="AP32" s="308">
        <v>49584</v>
      </c>
      <c r="AQ32" s="309">
        <v>42274</v>
      </c>
      <c r="AR32" s="310">
        <v>17.3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453</v>
      </c>
      <c r="AL33" s="1195"/>
      <c r="AM33" s="1195"/>
      <c r="AN33" s="1196"/>
      <c r="AO33" s="308" t="s">
        <v>454</v>
      </c>
      <c r="AP33" s="308" t="s">
        <v>454</v>
      </c>
      <c r="AQ33" s="309" t="s">
        <v>454</v>
      </c>
      <c r="AR33" s="310" t="s">
        <v>454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455</v>
      </c>
      <c r="AL34" s="1195"/>
      <c r="AM34" s="1195"/>
      <c r="AN34" s="1196"/>
      <c r="AO34" s="308" t="s">
        <v>454</v>
      </c>
      <c r="AP34" s="308" t="s">
        <v>454</v>
      </c>
      <c r="AQ34" s="309">
        <v>53</v>
      </c>
      <c r="AR34" s="310" t="s">
        <v>454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456</v>
      </c>
      <c r="AL35" s="1195"/>
      <c r="AM35" s="1195"/>
      <c r="AN35" s="1196"/>
      <c r="AO35" s="308">
        <v>213046</v>
      </c>
      <c r="AP35" s="308">
        <v>3028</v>
      </c>
      <c r="AQ35" s="309">
        <v>12769</v>
      </c>
      <c r="AR35" s="310">
        <v>-76.3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457</v>
      </c>
      <c r="AL36" s="1195"/>
      <c r="AM36" s="1195"/>
      <c r="AN36" s="1196"/>
      <c r="AO36" s="308">
        <v>69781</v>
      </c>
      <c r="AP36" s="308">
        <v>992</v>
      </c>
      <c r="AQ36" s="309">
        <v>1973</v>
      </c>
      <c r="AR36" s="310">
        <v>-49.7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458</v>
      </c>
      <c r="AL37" s="1195"/>
      <c r="AM37" s="1195"/>
      <c r="AN37" s="1196"/>
      <c r="AO37" s="308">
        <v>72319</v>
      </c>
      <c r="AP37" s="308">
        <v>1028</v>
      </c>
      <c r="AQ37" s="309">
        <v>635</v>
      </c>
      <c r="AR37" s="310">
        <v>61.9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459</v>
      </c>
      <c r="AL38" s="1198"/>
      <c r="AM38" s="1198"/>
      <c r="AN38" s="1199"/>
      <c r="AO38" s="311" t="s">
        <v>454</v>
      </c>
      <c r="AP38" s="311" t="s">
        <v>454</v>
      </c>
      <c r="AQ38" s="312">
        <v>1</v>
      </c>
      <c r="AR38" s="300" t="s">
        <v>454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460</v>
      </c>
      <c r="AL39" s="1198"/>
      <c r="AM39" s="1198"/>
      <c r="AN39" s="1199"/>
      <c r="AO39" s="308">
        <v>-693532</v>
      </c>
      <c r="AP39" s="308">
        <v>-9856</v>
      </c>
      <c r="AQ39" s="309">
        <v>-5447</v>
      </c>
      <c r="AR39" s="310">
        <v>80.900000000000006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461</v>
      </c>
      <c r="AL40" s="1195"/>
      <c r="AM40" s="1195"/>
      <c r="AN40" s="1196"/>
      <c r="AO40" s="308">
        <v>-1503063</v>
      </c>
      <c r="AP40" s="308">
        <v>-21361</v>
      </c>
      <c r="AQ40" s="309">
        <v>-37418</v>
      </c>
      <c r="AR40" s="310">
        <v>-42.9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262</v>
      </c>
      <c r="AL41" s="1201"/>
      <c r="AM41" s="1201"/>
      <c r="AN41" s="1202"/>
      <c r="AO41" s="308">
        <v>1647492</v>
      </c>
      <c r="AP41" s="308">
        <v>23414</v>
      </c>
      <c r="AQ41" s="309">
        <v>14840</v>
      </c>
      <c r="AR41" s="310">
        <v>57.8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431</v>
      </c>
      <c r="AN49" s="1191" t="s">
        <v>465</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466</v>
      </c>
      <c r="AO50" s="325" t="s">
        <v>467</v>
      </c>
      <c r="AP50" s="326" t="s">
        <v>468</v>
      </c>
      <c r="AQ50" s="327" t="s">
        <v>469</v>
      </c>
      <c r="AR50" s="328" t="s">
        <v>470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471</v>
      </c>
      <c r="AL51" s="321"/>
      <c r="AM51" s="329">
        <v>4851111</v>
      </c>
      <c r="AN51" s="330">
        <v>70426</v>
      </c>
      <c r="AO51" s="331">
        <v>39.5</v>
      </c>
      <c r="AP51" s="332">
        <v>54110</v>
      </c>
      <c r="AQ51" s="333">
        <v>-5.6</v>
      </c>
      <c r="AR51" s="334">
        <v>45.1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472</v>
      </c>
      <c r="AM52" s="337">
        <v>3439427</v>
      </c>
      <c r="AN52" s="338">
        <v>49932</v>
      </c>
      <c r="AO52" s="339">
        <v>34.200000000000003</v>
      </c>
      <c r="AP52" s="340">
        <v>30620</v>
      </c>
      <c r="AQ52" s="341">
        <v>-6.6</v>
      </c>
      <c r="AR52" s="342">
        <v>40.799999999999997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473</v>
      </c>
      <c r="AL53" s="321"/>
      <c r="AM53" s="329">
        <v>4572492</v>
      </c>
      <c r="AN53" s="330">
        <v>65760</v>
      </c>
      <c r="AO53" s="331">
        <v>-6.6</v>
      </c>
      <c r="AP53" s="332">
        <v>54684</v>
      </c>
      <c r="AQ53" s="333">
        <v>1.1000000000000001</v>
      </c>
      <c r="AR53" s="334">
        <v>-7.7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472</v>
      </c>
      <c r="AM54" s="337">
        <v>2605538</v>
      </c>
      <c r="AN54" s="338">
        <v>37472</v>
      </c>
      <c r="AO54" s="339">
        <v>-25</v>
      </c>
      <c r="AP54" s="340">
        <v>32829</v>
      </c>
      <c r="AQ54" s="341">
        <v>7.2</v>
      </c>
      <c r="AR54" s="342">
        <v>-32.200000000000003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474</v>
      </c>
      <c r="AL55" s="321"/>
      <c r="AM55" s="329">
        <v>2561257</v>
      </c>
      <c r="AN55" s="330">
        <v>36542</v>
      </c>
      <c r="AO55" s="331">
        <v>-44.4</v>
      </c>
      <c r="AP55" s="332">
        <v>62383</v>
      </c>
      <c r="AQ55" s="333">
        <v>14.1</v>
      </c>
      <c r="AR55" s="334">
        <v>-58.5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472</v>
      </c>
      <c r="AM56" s="337">
        <v>1555472</v>
      </c>
      <c r="AN56" s="338">
        <v>22192</v>
      </c>
      <c r="AO56" s="339">
        <v>-40.799999999999997</v>
      </c>
      <c r="AP56" s="340">
        <v>35325</v>
      </c>
      <c r="AQ56" s="341">
        <v>7.6</v>
      </c>
      <c r="AR56" s="342">
        <v>-48.4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475</v>
      </c>
      <c r="AL57" s="321"/>
      <c r="AM57" s="329">
        <v>2871736</v>
      </c>
      <c r="AN57" s="330">
        <v>40810</v>
      </c>
      <c r="AO57" s="331">
        <v>11.7</v>
      </c>
      <c r="AP57" s="332">
        <v>63812</v>
      </c>
      <c r="AQ57" s="333">
        <v>2.2999999999999998</v>
      </c>
      <c r="AR57" s="334">
        <v>9.4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472</v>
      </c>
      <c r="AM58" s="337">
        <v>1619105</v>
      </c>
      <c r="AN58" s="338">
        <v>23009</v>
      </c>
      <c r="AO58" s="339">
        <v>3.7</v>
      </c>
      <c r="AP58" s="340">
        <v>33848</v>
      </c>
      <c r="AQ58" s="341">
        <v>-4.2</v>
      </c>
      <c r="AR58" s="342">
        <v>7.9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476</v>
      </c>
      <c r="AL59" s="321"/>
      <c r="AM59" s="329">
        <v>2968610</v>
      </c>
      <c r="AN59" s="330">
        <v>42189</v>
      </c>
      <c r="AO59" s="331">
        <v>3.4</v>
      </c>
      <c r="AP59" s="332">
        <v>54225</v>
      </c>
      <c r="AQ59" s="333">
        <v>-15</v>
      </c>
      <c r="AR59" s="334">
        <v>18.399999999999999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472</v>
      </c>
      <c r="AM60" s="337">
        <v>1763152</v>
      </c>
      <c r="AN60" s="338">
        <v>25058</v>
      </c>
      <c r="AO60" s="339">
        <v>8.9</v>
      </c>
      <c r="AP60" s="340">
        <v>27337</v>
      </c>
      <c r="AQ60" s="341">
        <v>-19.2</v>
      </c>
      <c r="AR60" s="342">
        <v>28.1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477</v>
      </c>
      <c r="AL61" s="343"/>
      <c r="AM61" s="344">
        <v>3565041</v>
      </c>
      <c r="AN61" s="345">
        <v>51145</v>
      </c>
      <c r="AO61" s="346">
        <v>0.7</v>
      </c>
      <c r="AP61" s="347">
        <v>57843</v>
      </c>
      <c r="AQ61" s="348">
        <v>-0.6</v>
      </c>
      <c r="AR61" s="334">
        <v>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472</v>
      </c>
      <c r="AM62" s="337">
        <v>2196539</v>
      </c>
      <c r="AN62" s="338">
        <v>31533</v>
      </c>
      <c r="AO62" s="339">
        <v>-3.8</v>
      </c>
      <c r="AP62" s="340">
        <v>31992</v>
      </c>
      <c r="AQ62" s="341">
        <v>-3</v>
      </c>
      <c r="AR62" s="342">
        <v>-0.8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JQF9VnBngeKNyjbKLfAvRaj59peV3k6cpSSNalJy9hQONdvF7yEL4NJVBxd9t88Ue6YDlYeHXqF59xbb4Z/nQ==" saltValue="2OpiXDWTb+ir9PNkBAk/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479</v>
      </c>
    </row>
    <row r="121" spans="125:125" ht="13.5" hidden="1" customHeight="1" x14ac:dyDescent="0.15">
      <c r="DU121" s="255"/>
    </row>
  </sheetData>
  <sheetProtection algorithmName="SHA-512" hashValue="e23U1Efe1QoiiVrOz4/1xuDN2q7GZzfdLkbQdHuBX/UYw+OWAwhMxuno1Uhl//SSGmEtGHkxPclsCbmXdFbGXg==" saltValue="aoLVBIBrGqLx/Wc3tQwT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480</v>
      </c>
    </row>
  </sheetData>
  <sheetProtection algorithmName="SHA-512" hashValue="+Z+aoUMHIak0bao0IFb0KDkQ1dNX373dtt+DbWnnaB+ZQgSTQLR/6PjwcMkRhzKSKtql+61cWwR9sl8tHQyJdQ==" saltValue="MuMnvYOwahT2Yey7Kffvr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481</v>
      </c>
      <c r="G46" s="8" t="s">
        <v>482</v>
      </c>
      <c r="H46" s="8" t="s">
        <v>483</v>
      </c>
      <c r="I46" s="8" t="s">
        <v>484</v>
      </c>
      <c r="J46" s="9" t="s">
        <v>485</v>
      </c>
    </row>
    <row r="47" spans="2:10" ht="57.75" customHeight="1" x14ac:dyDescent="0.15">
      <c r="B47" s="10"/>
      <c r="C47" s="1203" t="s">
        <v>3</v>
      </c>
      <c r="D47" s="1203"/>
      <c r="E47" s="1204"/>
      <c r="F47" s="11">
        <v>7.76</v>
      </c>
      <c r="G47" s="12">
        <v>7.95</v>
      </c>
      <c r="H47" s="12">
        <v>9.59</v>
      </c>
      <c r="I47" s="12">
        <v>11.03</v>
      </c>
      <c r="J47" s="13">
        <v>12.8</v>
      </c>
    </row>
    <row r="48" spans="2:10" ht="57.75" customHeight="1" x14ac:dyDescent="0.15">
      <c r="B48" s="14"/>
      <c r="C48" s="1205" t="s">
        <v>4</v>
      </c>
      <c r="D48" s="1205"/>
      <c r="E48" s="1206"/>
      <c r="F48" s="15">
        <v>3.08</v>
      </c>
      <c r="G48" s="16">
        <v>3.66</v>
      </c>
      <c r="H48" s="16">
        <v>4.45</v>
      </c>
      <c r="I48" s="16">
        <v>3.04</v>
      </c>
      <c r="J48" s="17">
        <v>5.46</v>
      </c>
    </row>
    <row r="49" spans="2:10" ht="57.75" customHeight="1" thickBot="1" x14ac:dyDescent="0.2">
      <c r="B49" s="18"/>
      <c r="C49" s="1207" t="s">
        <v>5</v>
      </c>
      <c r="D49" s="1207"/>
      <c r="E49" s="1208"/>
      <c r="F49" s="19" t="s">
        <v>486</v>
      </c>
      <c r="G49" s="20">
        <v>0.91</v>
      </c>
      <c r="H49" s="20">
        <v>2.64</v>
      </c>
      <c r="I49" s="20">
        <v>0.84</v>
      </c>
      <c r="J49" s="21">
        <v>4.6399999999999997</v>
      </c>
    </row>
    <row r="50" spans="2:10" x14ac:dyDescent="0.15"/>
  </sheetData>
  <sheetProtection algorithmName="SHA-512" hashValue="wfctTen3q4S325DI4E55mBB2yNZ/m+M251tbOldtaXScJ0WobWFhuJ2ptG5gwVOF1+lK1aXs5ei1h4c2n2aoEA==" saltValue="v53l0RTF2wbHqMTo6GK8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小島 真宏</cp:lastModifiedBy>
  <cp:lastPrinted>2023-03-20T02:16:41Z</cp:lastPrinted>
  <dcterms:created xsi:type="dcterms:W3CDTF">2023-02-20T05:55:21Z</dcterms:created>
  <dcterms:modified xsi:type="dcterms:W3CDTF">2023-09-29T01:37:10Z</dcterms:modified>
  <cp:category/>
</cp:coreProperties>
</file>