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人口ＤＡＴＡ\29年度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D44" i="3" s="1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N37" i="3" l="1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<sst xmlns="http://schemas.openxmlformats.org/spreadsheetml/2006/main" count="367" uniqueCount="237">
  <si>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</si>
  <si>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</si>
  <si>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</si>
  <si>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</si>
  <si>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</si>
  <si>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</si>
  <si>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</si>
  <si>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</si>
  <si>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</si>
  <si>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</si>
  <si>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</si>
  <si>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</si>
  <si>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</si>
  <si>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</si>
  <si>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</si>
  <si>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</si>
  <si>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</si>
  <si>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</si>
  <si>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</si>
  <si>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</si>
  <si>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</si>
  <si>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</si>
  <si>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</si>
  <si>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</si>
  <si>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</si>
  <si>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</si>
  <si>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</si>
  <si>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</si>
  <si>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</si>
  <si>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</si>
  <si>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</si>
  <si>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</si>
  <si>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</si>
  <si>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</si>
  <si>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</si>
  <si>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</si>
  <si>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</si>
  <si>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</si>
  <si>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</si>
  <si>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</si>
  <si>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</si>
  <si>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</si>
  <si>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</si>
  <si>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</si>
  <si>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</si>
  <si>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</si>
  <si>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</si>
  <si>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</si>
  <si>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</si>
  <si>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</si>
  <si>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</si>
  <si>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</si>
  <si>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</si>
  <si>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</si>
  <si>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</si>
  <si>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</si>
  <si>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</si>
  <si>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</si>
  <si>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</si>
  <si>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</si>
  <si>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</si>
  <si>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</si>
  <si>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</si>
  <si>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</si>
  <si>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</si>
  <si>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</si>
  <si>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</si>
  <si>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</si>
  <si>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</si>
  <si>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</si>
  <si>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</si>
  <si>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</si>
  <si>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</si>
  <si>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</si>
  <si>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</si>
  <si>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</si>
  <si>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</si>
  <si>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</si>
  <si>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</si>
  <si>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</si>
  <si>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</si>
  <si>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</si>
  <si>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</si>
  <si>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</si>
  <si>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</si>
  <si>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</si>
  <si>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</si>
  <si>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</si>
  <si>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</si>
  <si>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</si>
  <si>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</si>
  <si>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</si>
  <si>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</si>
  <si>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</si>
  <si>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</si>
  <si>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</si>
  <si>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</si>
  <si>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</si>
  <si>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</si>
  <si>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</si>
  <si>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</si>
  <si>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</si>
  <si>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</si>
  <si>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</si>
  <si>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</si>
  <si>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</si>
  <si>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</si>
  <si>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</si>
  <si>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</si>
  <si>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</si>
  <si>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</si>
  <si>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</si>
  <si>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</si>
  <si>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</si>
  <si>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</si>
  <si>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</si>
  <si>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</si>
  <si>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</si>
  <si>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</si>
  <si>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</si>
  <si>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</si>
  <si>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</si>
  <si>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</si>
  <si>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</si>
  <si>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</si>
  <si>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</si>
  <si>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</si>
  <si>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</si>
  <si>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</si>
  <si>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</si>
  <si>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</si>
  <si>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</si>
  <si>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</si>
  <si>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</si>
  <si>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</si>
  <si>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</si>
  <si>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</si>
  <si>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</si>
  <si>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</si>
  <si>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</si>
  <si>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</si>
  <si>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</si>
  <si>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</si>
  <si>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</si>
  <si>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</si>
  <si>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</si>
  <si>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</si>
  <si>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</si>
  <si>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</si>
  <si>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</si>
  <si>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</si>
  <si>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</si>
  <si>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</si>
  <si>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</si>
  <si>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</si>
  <si>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</si>
  <si>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</si>
  <si>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</si>
  <si>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</si>
  <si>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</si>
  <si>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</si>
  <si>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</si>
  <si>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</si>
  <si>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</si>
  <si>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</si>
  <si>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</si>
  <si>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</si>
  <si>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</si>
  <si>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</si>
  <si>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</si>
  <si>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</si>
  <si>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</si>
  <si>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</si>
  <si>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</si>
  <si>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</si>
  <si>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</si>
  <si>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</si>
  <si>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</si>
  <si>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</si>
  <si>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</si>
  <si>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</si>
  <si>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</si>
  <si>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</si>
  <si>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</si>
  <si>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</si>
  <si>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</si>
  <si>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</si>
  <si>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</si>
  <si>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</si>
  <si>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</si>
  <si>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</si>
  <si>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</si>
  <si>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</si>
  <si>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</si>
  <si>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</si>
  <si>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</si>
  <si>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</si>
  <si>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</si>
  <si>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</si>
  <si>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</si>
  <si>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</si>
  <si>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</si>
  <si>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</si>
  <si>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</si>
  <si>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</si>
  <si>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</si>
  <si>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</si>
  <si>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</si>
  <si>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</si>
  <si>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</si>
  <si>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</si>
  <si>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</si>
  <si>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</si>
  <si>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</si>
  <si>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</si>
  <si>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</si>
  <si>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</si>
  <si>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</si>
  <si>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</si>
  <si>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</si>
  <si>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</si>
  <si>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</si>
  <si>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</si>
  <si>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</si>
  <si>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</si>
  <si>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</si>
  <si>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</si>
  <si>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</si>
  <si>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</si>
  <si>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</si>
  <si>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</si>
  <si>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</si>
  <si>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</si>
  <si>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</si>
  <si>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</si>
  <si>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（平成29年4月30日現在）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</si>
  <si>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（平成29年4月30日現在）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</si>
</sst>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235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1282</v>
      </c>
      <c r="E5" s="11">
        <v>1313</v>
      </c>
      <c r="F5" s="11">
        <v>2595</v>
      </c>
      <c r="G5" s="11">
        <v>943</v>
      </c>
      <c r="I5" s="10">
        <v>2099</v>
      </c>
      <c r="J5" s="10">
        <v>3000</v>
      </c>
      <c r="K5" s="10" t="s">
        <v>47</v>
      </c>
      <c r="L5" s="11">
        <v>111</v>
      </c>
      <c r="M5" s="11">
        <v>112</v>
      </c>
      <c r="N5" s="11">
        <v>223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525</v>
      </c>
      <c r="E6" s="11">
        <v>512</v>
      </c>
      <c r="F6" s="11">
        <v>1037</v>
      </c>
      <c r="G6" s="11">
        <v>481</v>
      </c>
      <c r="I6" s="10">
        <v>2199</v>
      </c>
      <c r="J6" s="10">
        <v>27000</v>
      </c>
      <c r="K6" s="10" t="s">
        <v>48</v>
      </c>
      <c r="L6" s="11">
        <v>681</v>
      </c>
      <c r="M6" s="11">
        <v>649</v>
      </c>
      <c r="N6" s="11">
        <v>1330</v>
      </c>
      <c r="O6" s="11">
        <v>520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1289</v>
      </c>
      <c r="E7" s="11">
        <v>1314</v>
      </c>
      <c r="F7" s="11">
        <v>2603</v>
      </c>
      <c r="G7" s="11">
        <v>982</v>
      </c>
      <c r="I7" s="10">
        <v>2299</v>
      </c>
      <c r="J7" s="10">
        <v>34000</v>
      </c>
      <c r="K7" s="10" t="s">
        <v>49</v>
      </c>
      <c r="L7" s="11">
        <v>413</v>
      </c>
      <c r="M7" s="11">
        <v>428</v>
      </c>
      <c r="N7" s="11">
        <v>841</v>
      </c>
      <c r="O7" s="11">
        <v>304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441</v>
      </c>
      <c r="E8" s="11">
        <v>456</v>
      </c>
      <c r="F8" s="11">
        <v>897</v>
      </c>
      <c r="G8" s="11">
        <v>373</v>
      </c>
      <c r="I8" s="10">
        <v>2399</v>
      </c>
      <c r="J8" s="10">
        <v>8000</v>
      </c>
      <c r="K8" s="10" t="s">
        <v>50</v>
      </c>
      <c r="L8" s="11">
        <v>1390</v>
      </c>
      <c r="M8" s="11">
        <v>1461</v>
      </c>
      <c r="N8" s="11">
        <v>2851</v>
      </c>
      <c r="O8" s="11">
        <v>1086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1455</v>
      </c>
      <c r="E9" s="11">
        <v>1502</v>
      </c>
      <c r="F9" s="11">
        <v>2957</v>
      </c>
      <c r="G9" s="11">
        <v>1191</v>
      </c>
      <c r="I9" s="10">
        <v>2411</v>
      </c>
      <c r="J9" s="10">
        <v>36001</v>
      </c>
      <c r="K9" s="10" t="s">
        <v>51</v>
      </c>
      <c r="L9" s="11">
        <v>234</v>
      </c>
      <c r="M9" s="11">
        <v>246</v>
      </c>
      <c r="N9" s="11">
        <v>480</v>
      </c>
      <c r="O9" s="11">
        <v>175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189</v>
      </c>
      <c r="E10" s="11">
        <v>219</v>
      </c>
      <c r="F10" s="11">
        <v>408</v>
      </c>
      <c r="G10" s="11">
        <v>179</v>
      </c>
      <c r="I10" s="10">
        <v>2412</v>
      </c>
      <c r="J10" s="10">
        <v>36002</v>
      </c>
      <c r="K10" s="10" t="s">
        <v>52</v>
      </c>
      <c r="L10" s="11">
        <v>182</v>
      </c>
      <c r="M10" s="11">
        <v>213</v>
      </c>
      <c r="N10" s="11">
        <v>395</v>
      </c>
      <c r="O10" s="11">
        <v>222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189</v>
      </c>
      <c r="E11" s="11">
        <v>208</v>
      </c>
      <c r="F11" s="11">
        <v>397</v>
      </c>
      <c r="G11" s="11">
        <v>186</v>
      </c>
      <c r="I11" s="10">
        <v>2413</v>
      </c>
      <c r="J11" s="10">
        <v>36003</v>
      </c>
      <c r="K11" s="10" t="s">
        <v>53</v>
      </c>
      <c r="L11" s="11">
        <v>192</v>
      </c>
      <c r="M11" s="11">
        <v>190</v>
      </c>
      <c r="N11" s="11">
        <v>382</v>
      </c>
      <c r="O11" s="11">
        <v>152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165</v>
      </c>
      <c r="E12" s="11">
        <v>178</v>
      </c>
      <c r="F12" s="11">
        <v>343</v>
      </c>
      <c r="G12" s="11">
        <v>136</v>
      </c>
      <c r="I12" s="10">
        <v>2414</v>
      </c>
      <c r="J12" s="10">
        <v>36004</v>
      </c>
      <c r="K12" s="10" t="s">
        <v>54</v>
      </c>
      <c r="L12" s="11">
        <v>129</v>
      </c>
      <c r="M12" s="11">
        <v>133</v>
      </c>
      <c r="N12" s="11">
        <v>262</v>
      </c>
      <c r="O12" s="11">
        <v>100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136</v>
      </c>
      <c r="E13" s="11">
        <v>144</v>
      </c>
      <c r="F13" s="11">
        <v>280</v>
      </c>
      <c r="G13" s="11">
        <v>115</v>
      </c>
      <c r="I13" s="10">
        <v>2415</v>
      </c>
      <c r="J13" s="10">
        <v>36005</v>
      </c>
      <c r="K13" s="10" t="s">
        <v>55</v>
      </c>
      <c r="L13" s="11">
        <v>169</v>
      </c>
      <c r="M13" s="11">
        <v>178</v>
      </c>
      <c r="N13" s="11">
        <v>347</v>
      </c>
      <c r="O13" s="11">
        <v>137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456</v>
      </c>
      <c r="E14" s="11">
        <v>491</v>
      </c>
      <c r="F14" s="11">
        <v>947</v>
      </c>
      <c r="G14" s="11">
        <v>356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111</v>
      </c>
      <c r="E15" s="11">
        <v>121</v>
      </c>
      <c r="F15" s="11">
        <v>232</v>
      </c>
      <c r="G15" s="11">
        <v>90</v>
      </c>
      <c r="I15" s="10">
        <v>2417</v>
      </c>
      <c r="J15" s="10">
        <v>36007</v>
      </c>
      <c r="K15" s="10" t="s">
        <v>57</v>
      </c>
      <c r="L15" s="11">
        <v>89</v>
      </c>
      <c r="M15" s="11">
        <v>97</v>
      </c>
      <c r="N15" s="11">
        <v>186</v>
      </c>
      <c r="O15" s="11">
        <v>91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230</v>
      </c>
      <c r="E16" s="11">
        <v>185</v>
      </c>
      <c r="F16" s="11">
        <v>415</v>
      </c>
      <c r="G16" s="11">
        <v>191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13</v>
      </c>
      <c r="N16" s="11">
        <v>48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67</v>
      </c>
      <c r="F17" s="11">
        <v>136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153</v>
      </c>
      <c r="N17" s="11">
        <v>308</v>
      </c>
      <c r="O17" s="11">
        <v>121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321</v>
      </c>
      <c r="E18" s="11">
        <v>303</v>
      </c>
      <c r="F18" s="11">
        <v>624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13</v>
      </c>
      <c r="N18" s="11">
        <v>25</v>
      </c>
      <c r="O18" s="11">
        <v>21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624</v>
      </c>
      <c r="E19" s="11">
        <v>606</v>
      </c>
      <c r="F19" s="11">
        <v>1230</v>
      </c>
      <c r="G19" s="11">
        <v>537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1867</v>
      </c>
      <c r="E20" s="11">
        <v>1787</v>
      </c>
      <c r="F20" s="11">
        <v>3654</v>
      </c>
      <c r="G20" s="11">
        <v>1535</v>
      </c>
      <c r="I20" s="10">
        <v>2514</v>
      </c>
      <c r="J20" s="10">
        <v>37004</v>
      </c>
      <c r="K20" s="10" t="s">
        <v>62</v>
      </c>
      <c r="L20" s="11">
        <v>233</v>
      </c>
      <c r="M20" s="11">
        <v>212</v>
      </c>
      <c r="N20" s="11">
        <v>445</v>
      </c>
      <c r="O20" s="11">
        <v>215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146</v>
      </c>
      <c r="E21" s="11">
        <v>148</v>
      </c>
      <c r="F21" s="11">
        <v>294</v>
      </c>
      <c r="G21" s="11">
        <v>130</v>
      </c>
      <c r="I21" s="10">
        <v>2515</v>
      </c>
      <c r="J21" s="10">
        <v>37005</v>
      </c>
      <c r="K21" s="10" t="s">
        <v>63</v>
      </c>
      <c r="L21" s="11">
        <v>151</v>
      </c>
      <c r="M21" s="11">
        <v>181</v>
      </c>
      <c r="N21" s="11">
        <v>332</v>
      </c>
      <c r="O21" s="11">
        <v>132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155</v>
      </c>
      <c r="E22" s="11">
        <v>158</v>
      </c>
      <c r="F22" s="11">
        <v>313</v>
      </c>
      <c r="G22" s="11">
        <v>138</v>
      </c>
      <c r="I22" s="10">
        <v>2516</v>
      </c>
      <c r="J22" s="10">
        <v>37006</v>
      </c>
      <c r="K22" s="10" t="s">
        <v>64</v>
      </c>
      <c r="L22" s="11">
        <v>145</v>
      </c>
      <c r="M22" s="11">
        <v>145</v>
      </c>
      <c r="N22" s="11">
        <v>290</v>
      </c>
      <c r="O22" s="11">
        <v>155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126</v>
      </c>
      <c r="E23" s="11">
        <v>105</v>
      </c>
      <c r="F23" s="11">
        <v>231</v>
      </c>
      <c r="G23" s="11">
        <v>87</v>
      </c>
      <c r="I23" s="10">
        <v>2517</v>
      </c>
      <c r="J23" s="10">
        <v>37007</v>
      </c>
      <c r="K23" s="10" t="s">
        <v>65</v>
      </c>
      <c r="L23" s="11">
        <v>44</v>
      </c>
      <c r="M23" s="11">
        <v>38</v>
      </c>
      <c r="N23" s="11">
        <v>82</v>
      </c>
      <c r="O23" s="11">
        <v>33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166</v>
      </c>
      <c r="E24" s="11">
        <v>154</v>
      </c>
      <c r="F24" s="11">
        <v>320</v>
      </c>
      <c r="G24" s="11">
        <v>127</v>
      </c>
      <c r="I24" s="10">
        <v>2699</v>
      </c>
      <c r="J24" s="10">
        <v>23000</v>
      </c>
      <c r="K24" s="10" t="s">
        <v>66</v>
      </c>
      <c r="L24" s="11">
        <v>995</v>
      </c>
      <c r="M24" s="11">
        <v>1043</v>
      </c>
      <c r="N24" s="11">
        <v>2038</v>
      </c>
      <c r="O24" s="11">
        <v>842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418</v>
      </c>
      <c r="E25" s="11">
        <v>382</v>
      </c>
      <c r="F25" s="11">
        <v>800</v>
      </c>
      <c r="G25" s="11">
        <v>346</v>
      </c>
      <c r="I25" s="10">
        <v>2799</v>
      </c>
      <c r="J25" s="10">
        <v>21000</v>
      </c>
      <c r="K25" s="10" t="s">
        <v>67</v>
      </c>
      <c r="L25" s="11">
        <v>513</v>
      </c>
      <c r="M25" s="11">
        <v>479</v>
      </c>
      <c r="N25" s="11">
        <v>992</v>
      </c>
      <c r="O25" s="11">
        <v>428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237</v>
      </c>
      <c r="E26" s="11">
        <v>255</v>
      </c>
      <c r="F26" s="11">
        <v>492</v>
      </c>
      <c r="G26" s="11">
        <v>243</v>
      </c>
      <c r="I26" s="13">
        <v>2899</v>
      </c>
      <c r="J26" s="10">
        <v>20000</v>
      </c>
      <c r="K26" s="13" t="s">
        <v>68</v>
      </c>
      <c r="L26" s="11">
        <v>1464</v>
      </c>
      <c r="M26" s="11">
        <v>1382</v>
      </c>
      <c r="N26" s="11">
        <v>2846</v>
      </c>
      <c r="O26" s="11">
        <v>1163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185</v>
      </c>
      <c r="E27" s="11">
        <v>191</v>
      </c>
      <c r="F27" s="11">
        <v>376</v>
      </c>
      <c r="G27" s="11">
        <v>166</v>
      </c>
      <c r="I27" s="14" t="s">
        <v>10</v>
      </c>
      <c r="J27" s="15"/>
      <c r="K27" s="16" t="s">
        <v>11</v>
      </c>
      <c r="L27" s="17">
        <f>SUM(L5:L26)</f>
        <v>7338</v>
      </c>
      <c r="M27" s="17">
        <f>SUM(M5:M26)</f>
        <v>7366</v>
      </c>
      <c r="N27" s="17">
        <f>SUM(N5:N26)</f>
        <v>14704</v>
      </c>
      <c r="O27" s="17">
        <f>SUM(O5:O26)</f>
        <v>6014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95</v>
      </c>
      <c r="F28" s="11">
        <v>184</v>
      </c>
      <c r="G28" s="11">
        <v>82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292</v>
      </c>
      <c r="E29" s="11">
        <v>287</v>
      </c>
      <c r="F29" s="11">
        <v>579</v>
      </c>
      <c r="G29" s="11">
        <v>236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314</v>
      </c>
      <c r="E30" s="11">
        <v>317</v>
      </c>
      <c r="F30" s="11">
        <v>631</v>
      </c>
      <c r="G30" s="11">
        <v>273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117</v>
      </c>
      <c r="E31" s="11">
        <v>131</v>
      </c>
      <c r="F31" s="11">
        <v>248</v>
      </c>
      <c r="G31" s="11">
        <v>112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779</v>
      </c>
      <c r="E32" s="11">
        <v>721</v>
      </c>
      <c r="F32" s="11">
        <v>1500</v>
      </c>
      <c r="G32" s="11">
        <v>655</v>
      </c>
      <c r="I32" s="22">
        <v>4099</v>
      </c>
      <c r="J32" s="10">
        <v>26000</v>
      </c>
      <c r="K32" s="22" t="s">
        <v>98</v>
      </c>
      <c r="L32" s="11">
        <v>355</v>
      </c>
      <c r="M32" s="11">
        <v>373</v>
      </c>
      <c r="N32" s="11">
        <v>728</v>
      </c>
      <c r="O32" s="11">
        <v>250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489</v>
      </c>
      <c r="E33" s="11">
        <v>495</v>
      </c>
      <c r="F33" s="11">
        <v>984</v>
      </c>
      <c r="G33" s="11">
        <v>333</v>
      </c>
      <c r="I33" s="23">
        <v>4199</v>
      </c>
      <c r="J33" s="10">
        <v>25000</v>
      </c>
      <c r="K33" s="23" t="s">
        <v>99</v>
      </c>
      <c r="L33" s="11">
        <v>826</v>
      </c>
      <c r="M33" s="11">
        <v>826</v>
      </c>
      <c r="N33" s="11">
        <v>1652</v>
      </c>
      <c r="O33" s="11">
        <v>592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12862</v>
      </c>
      <c r="E34" s="17">
        <f>SUM(E5:E33)</f>
        <v>12845</v>
      </c>
      <c r="F34" s="17">
        <f>SUM(F5:F33)</f>
        <v>25707</v>
      </c>
      <c r="G34" s="17">
        <f>SUM(G5:G33)</f>
        <v>10461</v>
      </c>
      <c r="I34" s="23">
        <v>4211</v>
      </c>
      <c r="J34" s="10">
        <v>39001</v>
      </c>
      <c r="K34" s="23" t="s">
        <v>100</v>
      </c>
      <c r="L34" s="11">
        <v>522</v>
      </c>
      <c r="M34" s="11">
        <v>535</v>
      </c>
      <c r="N34" s="11">
        <v>1057</v>
      </c>
      <c r="O34" s="11">
        <v>413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727</v>
      </c>
      <c r="M35" s="11">
        <v>792</v>
      </c>
      <c r="N35" s="11">
        <v>1519</v>
      </c>
      <c r="O35" s="11">
        <v>566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1399</v>
      </c>
      <c r="M36" s="11">
        <v>1463</v>
      </c>
      <c r="N36" s="11">
        <v>2862</v>
      </c>
      <c r="O36" s="11">
        <v>1022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241</v>
      </c>
      <c r="M37" s="11">
        <v>228</v>
      </c>
      <c r="N37" s="11">
        <v>469</v>
      </c>
      <c r="O37" s="11">
        <v>187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324</v>
      </c>
      <c r="M38" s="11">
        <v>318</v>
      </c>
      <c r="N38" s="11">
        <v>642</v>
      </c>
      <c r="O38" s="11">
        <v>250</v>
      </c>
    </row>
    <row r="39" spans="1:15">
      <c r="A39" s="10">
        <v>3099</v>
      </c>
      <c r="B39" s="10">
        <v>31000</v>
      </c>
      <c r="C39" s="29" t="s">
        <v>14</v>
      </c>
      <c r="D39" s="11">
        <v>1615</v>
      </c>
      <c r="E39" s="11">
        <v>1550</v>
      </c>
      <c r="F39" s="11">
        <v>3165</v>
      </c>
      <c r="G39" s="11">
        <v>1224</v>
      </c>
      <c r="I39" s="23">
        <v>4216</v>
      </c>
      <c r="J39" s="10">
        <v>39006</v>
      </c>
      <c r="K39" s="23" t="s">
        <v>105</v>
      </c>
      <c r="L39" s="11">
        <v>288</v>
      </c>
      <c r="M39" s="11">
        <v>282</v>
      </c>
      <c r="N39" s="11">
        <v>570</v>
      </c>
      <c r="O39" s="11">
        <v>234</v>
      </c>
    </row>
    <row r="40" spans="1:15">
      <c r="A40" s="10">
        <v>3199</v>
      </c>
      <c r="B40" s="10">
        <v>10000</v>
      </c>
      <c r="C40" s="10" t="s">
        <v>15</v>
      </c>
      <c r="D40" s="11">
        <v>869</v>
      </c>
      <c r="E40" s="11">
        <v>770</v>
      </c>
      <c r="F40" s="11">
        <v>1639</v>
      </c>
      <c r="G40" s="11">
        <v>704</v>
      </c>
      <c r="I40" s="23">
        <v>4217</v>
      </c>
      <c r="J40" s="10">
        <v>39007</v>
      </c>
      <c r="K40" s="23" t="s">
        <v>106</v>
      </c>
      <c r="L40" s="11">
        <v>262</v>
      </c>
      <c r="M40" s="11">
        <v>283</v>
      </c>
      <c r="N40" s="11">
        <v>545</v>
      </c>
      <c r="O40" s="11">
        <v>188</v>
      </c>
    </row>
    <row r="41" spans="1:15">
      <c r="A41" s="10">
        <v>3299</v>
      </c>
      <c r="B41" s="10">
        <v>1000</v>
      </c>
      <c r="C41" s="10" t="s">
        <v>16</v>
      </c>
      <c r="D41" s="11">
        <v>1007</v>
      </c>
      <c r="E41" s="11">
        <v>959</v>
      </c>
      <c r="F41" s="11">
        <v>1966</v>
      </c>
      <c r="G41" s="11">
        <v>671</v>
      </c>
      <c r="I41" s="23">
        <v>4218</v>
      </c>
      <c r="J41" s="10">
        <v>39008</v>
      </c>
      <c r="K41" s="23" t="s">
        <v>107</v>
      </c>
      <c r="L41" s="11">
        <v>304</v>
      </c>
      <c r="M41" s="11">
        <v>348</v>
      </c>
      <c r="N41" s="11">
        <v>652</v>
      </c>
      <c r="O41" s="11">
        <v>270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61</v>
      </c>
      <c r="F42" s="11">
        <v>122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281</v>
      </c>
      <c r="M42" s="11">
        <v>274</v>
      </c>
      <c r="N42" s="11">
        <v>555</v>
      </c>
      <c r="O42" s="11">
        <v>212</v>
      </c>
    </row>
    <row r="43" spans="1:15">
      <c r="A43" s="10">
        <v>3499</v>
      </c>
      <c r="B43" s="10">
        <v>28000</v>
      </c>
      <c r="C43" s="10" t="s">
        <v>18</v>
      </c>
      <c r="D43" s="11">
        <v>78</v>
      </c>
      <c r="E43" s="11">
        <v>78</v>
      </c>
      <c r="F43" s="11">
        <v>156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285</v>
      </c>
      <c r="M43" s="11">
        <v>278</v>
      </c>
      <c r="N43" s="11">
        <v>563</v>
      </c>
      <c r="O43" s="11">
        <v>217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27</v>
      </c>
      <c r="E44" s="11">
        <v>35</v>
      </c>
      <c r="F44" s="11">
        <v>62</v>
      </c>
      <c r="G44" s="11">
        <v>22</v>
      </c>
      <c r="I44" s="23">
        <v>4399</v>
      </c>
      <c r="J44" s="10">
        <v>12000</v>
      </c>
      <c r="K44" s="23" t="s">
        <v>110</v>
      </c>
      <c r="L44" s="11">
        <v>703</v>
      </c>
      <c r="M44" s="11">
        <v>712</v>
      </c>
      <c r="N44" s="11">
        <v>1415</v>
      </c>
      <c r="O44" s="11">
        <v>493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3657</v>
      </c>
      <c r="E45" s="17">
        <f>SUM(E39:E44)</f>
        <v>3453</v>
      </c>
      <c r="F45" s="17">
        <f>SUM(F39:F44)</f>
        <v>7110</v>
      </c>
      <c r="G45" s="17">
        <f>SUM(G39:G44)</f>
        <v>2715</v>
      </c>
      <c r="I45" s="23">
        <v>4499</v>
      </c>
      <c r="J45" s="10">
        <v>9000</v>
      </c>
      <c r="K45" s="23" t="s">
        <v>111</v>
      </c>
      <c r="L45" s="11">
        <v>345</v>
      </c>
      <c r="M45" s="11">
        <v>345</v>
      </c>
      <c r="N45" s="11">
        <v>690</v>
      </c>
      <c r="O45" s="11">
        <v>243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502</v>
      </c>
      <c r="M46" s="11">
        <v>542</v>
      </c>
      <c r="N46" s="11">
        <v>1044</v>
      </c>
      <c r="O46" s="11">
        <v>395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511</v>
      </c>
      <c r="M47" s="11">
        <v>503</v>
      </c>
      <c r="N47" s="11">
        <v>1014</v>
      </c>
      <c r="O47" s="11">
        <v>423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483</v>
      </c>
      <c r="M48" s="11">
        <v>467</v>
      </c>
      <c r="N48" s="11">
        <v>950</v>
      </c>
      <c r="O48" s="11">
        <v>307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246</v>
      </c>
      <c r="M49" s="11">
        <v>255</v>
      </c>
      <c r="N49" s="11">
        <v>501</v>
      </c>
      <c r="O49" s="11">
        <v>164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209</v>
      </c>
      <c r="M50" s="11">
        <v>224</v>
      </c>
      <c r="N50" s="11">
        <v>433</v>
      </c>
      <c r="O50" s="11">
        <v>180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177</v>
      </c>
      <c r="N51" s="11">
        <v>337</v>
      </c>
      <c r="O51" s="11">
        <v>137</v>
      </c>
    </row>
    <row r="52" spans="1:15">
      <c r="A52" s="10" t="s">
        <v>10</v>
      </c>
      <c r="B52" s="10"/>
      <c r="C52" s="10" t="s">
        <v>124</v>
      </c>
      <c r="D52" s="11">
        <v>3562</v>
      </c>
      <c r="E52" s="11">
        <v>3338</v>
      </c>
      <c r="F52" s="11">
        <v>6900</v>
      </c>
      <c r="G52" s="11">
        <v>2630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47</v>
      </c>
      <c r="N52" s="11">
        <v>100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3880</v>
      </c>
      <c r="E53" s="11">
        <v>3790</v>
      </c>
      <c r="F53" s="11">
        <v>7670</v>
      </c>
      <c r="G53" s="11">
        <v>3280</v>
      </c>
      <c r="I53" s="23">
        <v>4614</v>
      </c>
      <c r="J53" s="10">
        <v>33004</v>
      </c>
      <c r="K53" s="23" t="s">
        <v>119</v>
      </c>
      <c r="L53" s="11">
        <v>68</v>
      </c>
      <c r="M53" s="11">
        <v>69</v>
      </c>
      <c r="N53" s="11">
        <v>137</v>
      </c>
      <c r="O53" s="11">
        <v>52</v>
      </c>
    </row>
    <row r="54" spans="1:15">
      <c r="A54" s="10" t="s">
        <v>10</v>
      </c>
      <c r="B54" s="10"/>
      <c r="C54" s="10" t="s">
        <v>126</v>
      </c>
      <c r="D54" s="11">
        <v>3555</v>
      </c>
      <c r="E54" s="11">
        <v>3691</v>
      </c>
      <c r="F54" s="11">
        <v>7246</v>
      </c>
      <c r="G54" s="11">
        <v>2820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4589</v>
      </c>
      <c r="E55" s="11">
        <v>4595</v>
      </c>
      <c r="F55" s="11">
        <v>9184</v>
      </c>
      <c r="G55" s="11">
        <v>3765</v>
      </c>
      <c r="I55" s="23">
        <v>4616</v>
      </c>
      <c r="J55" s="10">
        <v>33006</v>
      </c>
      <c r="K55" s="23" t="s">
        <v>121</v>
      </c>
      <c r="L55" s="11">
        <v>190</v>
      </c>
      <c r="M55" s="11">
        <v>253</v>
      </c>
      <c r="N55" s="11">
        <v>443</v>
      </c>
      <c r="O55" s="11">
        <v>162</v>
      </c>
    </row>
    <row r="56" spans="1:15">
      <c r="A56" s="10" t="s">
        <v>10</v>
      </c>
      <c r="B56" s="10"/>
      <c r="C56" s="10" t="s">
        <v>128</v>
      </c>
      <c r="D56" s="11">
        <v>3586</v>
      </c>
      <c r="E56" s="11">
        <v>3723</v>
      </c>
      <c r="F56" s="11">
        <v>7309</v>
      </c>
      <c r="G56" s="11">
        <v>2823</v>
      </c>
      <c r="I56" s="23">
        <v>4799</v>
      </c>
      <c r="J56" s="10">
        <v>15000</v>
      </c>
      <c r="K56" s="23" t="s">
        <v>122</v>
      </c>
      <c r="L56" s="11">
        <v>509</v>
      </c>
      <c r="M56" s="11">
        <v>533</v>
      </c>
      <c r="N56" s="11">
        <v>1042</v>
      </c>
      <c r="O56" s="11">
        <v>391</v>
      </c>
    </row>
    <row r="57" spans="1:15" ht="14.25" thickBot="1">
      <c r="A57" s="10" t="s">
        <v>10</v>
      </c>
      <c r="B57" s="10"/>
      <c r="C57" s="10" t="s">
        <v>129</v>
      </c>
      <c r="D57" s="11">
        <v>4733</v>
      </c>
      <c r="E57" s="11">
        <v>4572</v>
      </c>
      <c r="F57" s="11">
        <v>9305</v>
      </c>
      <c r="G57" s="11">
        <v>3907</v>
      </c>
      <c r="I57" s="30">
        <v>4899</v>
      </c>
      <c r="J57" s="10">
        <v>19000</v>
      </c>
      <c r="K57" s="30" t="s">
        <v>123</v>
      </c>
      <c r="L57" s="11">
        <v>343</v>
      </c>
      <c r="M57" s="11">
        <v>364</v>
      </c>
      <c r="N57" s="11">
        <v>707</v>
      </c>
      <c r="O57" s="11">
        <v>271</v>
      </c>
    </row>
    <row r="58" spans="1:15" ht="15" thickTop="1" thickBot="1">
      <c r="A58" s="10" t="s">
        <v>10</v>
      </c>
      <c r="B58" s="10"/>
      <c r="C58" s="10" t="s">
        <v>130</v>
      </c>
      <c r="D58" s="11">
        <v>4409</v>
      </c>
      <c r="E58" s="11">
        <v>4535</v>
      </c>
      <c r="F58" s="11">
        <v>8944</v>
      </c>
      <c r="G58" s="11">
        <v>3333</v>
      </c>
      <c r="I58" s="31" t="s">
        <v>10</v>
      </c>
      <c r="J58" s="31"/>
      <c r="K58" s="31" t="s">
        <v>11</v>
      </c>
      <c r="L58" s="32">
        <f>SUM(L32:L57)</f>
        <v>10270</v>
      </c>
      <c r="M58" s="32">
        <f>SUM(M32:M57)</f>
        <v>10636</v>
      </c>
      <c r="N58" s="32">
        <f>SUM(N32:N57)</f>
        <v>20906</v>
      </c>
      <c r="O58" s="32">
        <f>SUM(O32:O57)</f>
        <v>7727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2934</v>
      </c>
      <c r="E59" s="11">
        <v>3030</v>
      </c>
      <c r="F59" s="11">
        <v>5964</v>
      </c>
      <c r="G59" s="11">
        <v>2176</v>
      </c>
      <c r="I59" s="22" t="s">
        <v>10</v>
      </c>
      <c r="J59" s="22"/>
      <c r="K59" s="22" t="s">
        <v>22</v>
      </c>
      <c r="L59" s="33">
        <f>D34+D45+L27+L58</f>
        <v>34127</v>
      </c>
      <c r="M59" s="33">
        <f>E34+E45+M27+M58</f>
        <v>34300</v>
      </c>
      <c r="N59" s="33">
        <f>F34+F45+N27+N58</f>
        <v>68427</v>
      </c>
      <c r="O59" s="33">
        <f>G34+G45+O27+O58</f>
        <v>26917</v>
      </c>
    </row>
    <row r="60" spans="1:15" ht="13.5" customHeight="1">
      <c r="A60" s="10" t="s">
        <v>10</v>
      </c>
      <c r="B60" s="10"/>
      <c r="C60" s="10" t="s">
        <v>132</v>
      </c>
      <c r="D60" s="11">
        <v>2879</v>
      </c>
      <c r="E60" s="11">
        <v>3026</v>
      </c>
      <c r="F60" s="11">
        <v>5905</v>
      </c>
      <c r="G60" s="11">
        <v>2183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620</v>
      </c>
      <c r="D3" s="54">
        <v>564</v>
      </c>
      <c r="E3" s="54">
        <v>1184</v>
      </c>
      <c r="F3" s="55">
        <f>IF(ISERROR($E3/$O3),"",$E3/$O3)</f>
        <v>0.17159420289855074</v>
      </c>
      <c r="G3" s="53">
        <v>2338</v>
      </c>
      <c r="H3" s="54">
        <v>2008</v>
      </c>
      <c r="I3" s="54">
        <v>4346</v>
      </c>
      <c r="J3" s="55">
        <f>IF(ISERROR($I3/$O3),"",$I3/$O3)</f>
        <v>0.62985507246376815</v>
      </c>
      <c r="K3" s="53">
        <v>604</v>
      </c>
      <c r="L3" s="54">
        <v>766</v>
      </c>
      <c r="M3" s="54">
        <v>1370</v>
      </c>
      <c r="N3" s="55">
        <f>IF(ISERROR($M3/$O3),"",$M3/$O3)</f>
        <v>0.19855072463768117</v>
      </c>
      <c r="O3" s="56">
        <f>E3+I3+M3</f>
        <v>6900</v>
      </c>
    </row>
    <row r="4" spans="1:15">
      <c r="A4" s="57">
        <v>20</v>
      </c>
      <c r="B4" s="58" t="s">
        <v>32</v>
      </c>
      <c r="C4" s="59">
        <v>593</v>
      </c>
      <c r="D4" s="60">
        <v>594</v>
      </c>
      <c r="E4" s="60">
        <v>1187</v>
      </c>
      <c r="F4" s="55">
        <f t="shared" ref="F4:F12" si="0">IF(ISERROR($E4/$O4),"",$E4/$O4)</f>
        <v>0.15475880052151239</v>
      </c>
      <c r="G4" s="59">
        <v>2588</v>
      </c>
      <c r="H4" s="60">
        <v>2307</v>
      </c>
      <c r="I4" s="60">
        <v>4895</v>
      </c>
      <c r="J4" s="55">
        <f t="shared" ref="J4:J11" si="1">IF(ISERROR($I4/$O4),"",$I4/$O4)</f>
        <v>0.6382007822685789</v>
      </c>
      <c r="K4" s="59">
        <v>699</v>
      </c>
      <c r="L4" s="60">
        <v>889</v>
      </c>
      <c r="M4" s="60">
        <v>1588</v>
      </c>
      <c r="N4" s="55">
        <f t="shared" ref="N4:N12" si="2">IF(ISERROR($M4/$O4),"",$M4/$O4)</f>
        <v>0.20704041720990873</v>
      </c>
      <c r="O4" s="56">
        <f t="shared" ref="O4:O12" si="3">E4+I4+M4</f>
        <v>7670</v>
      </c>
    </row>
    <row r="5" spans="1:15">
      <c r="A5" s="57">
        <v>30</v>
      </c>
      <c r="B5" s="58" t="s">
        <v>33</v>
      </c>
      <c r="C5" s="59">
        <v>615</v>
      </c>
      <c r="D5" s="60">
        <v>581</v>
      </c>
      <c r="E5" s="60">
        <v>1196</v>
      </c>
      <c r="F5" s="55">
        <f t="shared" si="0"/>
        <v>0.16505658294231301</v>
      </c>
      <c r="G5" s="59">
        <v>2162</v>
      </c>
      <c r="H5" s="60">
        <v>2160</v>
      </c>
      <c r="I5" s="60">
        <v>4322</v>
      </c>
      <c r="J5" s="55">
        <f t="shared" si="1"/>
        <v>0.59646701628484677</v>
      </c>
      <c r="K5" s="59">
        <v>778</v>
      </c>
      <c r="L5" s="60">
        <v>950</v>
      </c>
      <c r="M5" s="60">
        <v>1728</v>
      </c>
      <c r="N5" s="55">
        <f t="shared" si="2"/>
        <v>0.23847640077284019</v>
      </c>
      <c r="O5" s="56">
        <f t="shared" si="3"/>
        <v>7246</v>
      </c>
    </row>
    <row r="6" spans="1:15">
      <c r="A6" s="57">
        <v>40</v>
      </c>
      <c r="B6" s="58" t="s">
        <v>34</v>
      </c>
      <c r="C6" s="59">
        <v>845</v>
      </c>
      <c r="D6" s="60">
        <v>821</v>
      </c>
      <c r="E6" s="60">
        <v>1666</v>
      </c>
      <c r="F6" s="55">
        <f t="shared" si="0"/>
        <v>0.18140243902439024</v>
      </c>
      <c r="G6" s="59">
        <v>3037</v>
      </c>
      <c r="H6" s="60">
        <v>2943</v>
      </c>
      <c r="I6" s="60">
        <v>5980</v>
      </c>
      <c r="J6" s="55">
        <f t="shared" si="1"/>
        <v>0.65113240418118468</v>
      </c>
      <c r="K6" s="59">
        <v>707</v>
      </c>
      <c r="L6" s="60">
        <v>831</v>
      </c>
      <c r="M6" s="60">
        <v>1538</v>
      </c>
      <c r="N6" s="55">
        <f t="shared" si="2"/>
        <v>0.16746515679442509</v>
      </c>
      <c r="O6" s="56">
        <f t="shared" si="3"/>
        <v>9184</v>
      </c>
    </row>
    <row r="7" spans="1:15">
      <c r="A7" s="57">
        <v>50</v>
      </c>
      <c r="B7" s="58" t="s">
        <v>35</v>
      </c>
      <c r="C7" s="59">
        <v>648</v>
      </c>
      <c r="D7" s="60">
        <v>603</v>
      </c>
      <c r="E7" s="60">
        <v>1251</v>
      </c>
      <c r="F7" s="55">
        <f t="shared" si="0"/>
        <v>0.17115884525926939</v>
      </c>
      <c r="G7" s="59">
        <v>2255</v>
      </c>
      <c r="H7" s="60">
        <v>2275</v>
      </c>
      <c r="I7" s="60">
        <v>4530</v>
      </c>
      <c r="J7" s="55">
        <f t="shared" si="1"/>
        <v>0.61978382815706667</v>
      </c>
      <c r="K7" s="59">
        <v>683</v>
      </c>
      <c r="L7" s="60">
        <v>845</v>
      </c>
      <c r="M7" s="60">
        <v>1528</v>
      </c>
      <c r="N7" s="55">
        <f t="shared" si="2"/>
        <v>0.20905732658366397</v>
      </c>
      <c r="O7" s="56">
        <f t="shared" si="3"/>
        <v>7309</v>
      </c>
    </row>
    <row r="8" spans="1:15">
      <c r="A8" s="57">
        <v>60</v>
      </c>
      <c r="B8" s="58" t="s">
        <v>36</v>
      </c>
      <c r="C8" s="59">
        <v>820</v>
      </c>
      <c r="D8" s="60">
        <v>733</v>
      </c>
      <c r="E8" s="60">
        <v>1553</v>
      </c>
      <c r="F8" s="55">
        <f t="shared" si="0"/>
        <v>0.16689951638903816</v>
      </c>
      <c r="G8" s="59">
        <v>3217</v>
      </c>
      <c r="H8" s="60">
        <v>3022</v>
      </c>
      <c r="I8" s="60">
        <v>6239</v>
      </c>
      <c r="J8" s="55">
        <f t="shared" si="1"/>
        <v>0.67049973132724339</v>
      </c>
      <c r="K8" s="59">
        <v>696</v>
      </c>
      <c r="L8" s="60">
        <v>817</v>
      </c>
      <c r="M8" s="60">
        <v>1513</v>
      </c>
      <c r="N8" s="55">
        <f t="shared" si="2"/>
        <v>0.16260075228371842</v>
      </c>
      <c r="O8" s="56">
        <f t="shared" si="3"/>
        <v>9305</v>
      </c>
    </row>
    <row r="9" spans="1:15">
      <c r="A9" s="57">
        <v>70</v>
      </c>
      <c r="B9" s="58" t="s">
        <v>37</v>
      </c>
      <c r="C9" s="59">
        <v>860</v>
      </c>
      <c r="D9" s="60">
        <v>843</v>
      </c>
      <c r="E9" s="60">
        <v>1703</v>
      </c>
      <c r="F9" s="55">
        <f t="shared" si="0"/>
        <v>0.19040697674418605</v>
      </c>
      <c r="G9" s="59">
        <v>2897</v>
      </c>
      <c r="H9" s="60">
        <v>2915</v>
      </c>
      <c r="I9" s="60">
        <v>5812</v>
      </c>
      <c r="J9" s="55">
        <f t="shared" si="1"/>
        <v>0.64982110912343471</v>
      </c>
      <c r="K9" s="59">
        <v>652</v>
      </c>
      <c r="L9" s="60">
        <v>777</v>
      </c>
      <c r="M9" s="60">
        <v>1429</v>
      </c>
      <c r="N9" s="55">
        <f t="shared" si="2"/>
        <v>0.15977191413237926</v>
      </c>
      <c r="O9" s="56">
        <f t="shared" si="3"/>
        <v>8944</v>
      </c>
    </row>
    <row r="10" spans="1:15">
      <c r="A10" s="57">
        <v>75</v>
      </c>
      <c r="B10" s="58" t="s">
        <v>38</v>
      </c>
      <c r="C10" s="59">
        <v>650</v>
      </c>
      <c r="D10" s="60">
        <v>626</v>
      </c>
      <c r="E10" s="60">
        <v>1276</v>
      </c>
      <c r="F10" s="55">
        <f t="shared" si="0"/>
        <v>0.21395036887994634</v>
      </c>
      <c r="G10" s="59">
        <v>2015</v>
      </c>
      <c r="H10" s="60">
        <v>2080</v>
      </c>
      <c r="I10" s="60">
        <v>4095</v>
      </c>
      <c r="J10" s="55">
        <f t="shared" si="1"/>
        <v>0.68661971830985913</v>
      </c>
      <c r="K10" s="59">
        <v>269</v>
      </c>
      <c r="L10" s="60">
        <v>324</v>
      </c>
      <c r="M10" s="60">
        <v>593</v>
      </c>
      <c r="N10" s="55">
        <f t="shared" si="2"/>
        <v>9.9429912810194504E-2</v>
      </c>
      <c r="O10" s="56">
        <f t="shared" si="3"/>
        <v>5964</v>
      </c>
    </row>
    <row r="11" spans="1:15">
      <c r="A11" s="57">
        <v>80</v>
      </c>
      <c r="B11" s="58" t="s">
        <v>39</v>
      </c>
      <c r="C11" s="59">
        <v>569</v>
      </c>
      <c r="D11" s="60">
        <v>565</v>
      </c>
      <c r="E11" s="60">
        <v>1134</v>
      </c>
      <c r="F11" s="55">
        <f t="shared" si="0"/>
        <v>0.1920406435224386</v>
      </c>
      <c r="G11" s="59">
        <v>1717</v>
      </c>
      <c r="H11" s="60">
        <v>1789</v>
      </c>
      <c r="I11" s="60">
        <v>3506</v>
      </c>
      <c r="J11" s="55">
        <f t="shared" si="1"/>
        <v>0.59373412362404743</v>
      </c>
      <c r="K11" s="59">
        <v>593</v>
      </c>
      <c r="L11" s="60">
        <v>672</v>
      </c>
      <c r="M11" s="60">
        <v>1265</v>
      </c>
      <c r="N11" s="55">
        <f t="shared" si="2"/>
        <v>0.21422523285351397</v>
      </c>
      <c r="O11" s="56">
        <f t="shared" si="3"/>
        <v>5905</v>
      </c>
    </row>
    <row r="12" spans="1:15" ht="14.25" thickBot="1">
      <c r="A12" s="61" t="s">
        <v>10</v>
      </c>
      <c r="B12" s="62" t="s">
        <v>40</v>
      </c>
      <c r="C12" s="63">
        <f>SUM(C3:C11)</f>
        <v>6220</v>
      </c>
      <c r="D12" s="64">
        <f>SUM(D3:D11)</f>
        <v>5930</v>
      </c>
      <c r="E12" s="64">
        <f>SUM(E3:E11)</f>
        <v>12150</v>
      </c>
      <c r="F12" s="129">
        <f t="shared" si="0"/>
        <v>0.17756148888596607</v>
      </c>
      <c r="G12" s="63">
        <f>SUM(G3:G11)</f>
        <v>22226</v>
      </c>
      <c r="H12" s="64">
        <f>SUM(H3:H11)</f>
        <v>21499</v>
      </c>
      <c r="I12" s="64">
        <f>SUM(I3:I11)</f>
        <v>43725</v>
      </c>
      <c r="J12" s="131">
        <f>IF(ISERROR($I12/$O12),"",$I12/$O12)</f>
        <v>0.63900214827480384</v>
      </c>
      <c r="K12" s="130">
        <f>SUM(K3:K11)</f>
        <v>5681</v>
      </c>
      <c r="L12" s="64">
        <f>SUM(L3:L11)</f>
        <v>6871</v>
      </c>
      <c r="M12" s="64">
        <f>SUM(M3:M11)</f>
        <v>12552</v>
      </c>
      <c r="N12" s="129">
        <f t="shared" si="2"/>
        <v>0.18343636283923012</v>
      </c>
      <c r="O12" s="65">
        <f t="shared" si="3"/>
        <v>68427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422</v>
      </c>
      <c r="C4" s="70">
        <v>432</v>
      </c>
      <c r="D4" s="70">
        <f>SUM(B4:C4)</f>
        <v>854</v>
      </c>
      <c r="E4" s="71"/>
      <c r="F4" s="70">
        <v>40</v>
      </c>
      <c r="G4" s="70">
        <v>584</v>
      </c>
      <c r="H4" s="70">
        <v>580</v>
      </c>
      <c r="I4" s="70">
        <f>SUM(G4:H4)</f>
        <v>1164</v>
      </c>
      <c r="J4" s="71"/>
      <c r="K4" s="70">
        <v>80</v>
      </c>
      <c r="L4" s="70">
        <v>183</v>
      </c>
      <c r="M4" s="70">
        <v>199</v>
      </c>
      <c r="N4" s="70">
        <f>SUM(L4:M4)</f>
        <v>382</v>
      </c>
    </row>
    <row r="5" spans="1:16">
      <c r="A5" s="70">
        <v>1</v>
      </c>
      <c r="B5" s="70">
        <v>436</v>
      </c>
      <c r="C5" s="70">
        <v>400</v>
      </c>
      <c r="D5" s="70">
        <f t="shared" ref="D5:D8" si="0">SUM(B5:C5)</f>
        <v>836</v>
      </c>
      <c r="E5" s="71"/>
      <c r="F5" s="70">
        <v>41</v>
      </c>
      <c r="G5" s="70">
        <v>619</v>
      </c>
      <c r="H5" s="70">
        <v>646</v>
      </c>
      <c r="I5" s="70">
        <f t="shared" ref="I5:I8" si="1">SUM(G5:H5)</f>
        <v>1265</v>
      </c>
      <c r="J5" s="71"/>
      <c r="K5" s="70">
        <v>81</v>
      </c>
      <c r="L5" s="70">
        <v>147</v>
      </c>
      <c r="M5" s="70">
        <v>189</v>
      </c>
      <c r="N5" s="70">
        <f t="shared" ref="N5:N8" si="2">SUM(L5:M5)</f>
        <v>336</v>
      </c>
    </row>
    <row r="6" spans="1:16">
      <c r="A6" s="70">
        <v>2</v>
      </c>
      <c r="B6" s="70">
        <v>451</v>
      </c>
      <c r="C6" s="70">
        <v>397</v>
      </c>
      <c r="D6" s="70">
        <f t="shared" si="0"/>
        <v>848</v>
      </c>
      <c r="E6" s="71"/>
      <c r="F6" s="70">
        <v>42</v>
      </c>
      <c r="G6" s="70">
        <v>648</v>
      </c>
      <c r="H6" s="70">
        <v>660</v>
      </c>
      <c r="I6" s="70">
        <f t="shared" si="1"/>
        <v>1308</v>
      </c>
      <c r="J6" s="71"/>
      <c r="K6" s="70">
        <v>82</v>
      </c>
      <c r="L6" s="70">
        <v>124</v>
      </c>
      <c r="M6" s="70">
        <v>170</v>
      </c>
      <c r="N6" s="70">
        <f t="shared" si="2"/>
        <v>294</v>
      </c>
    </row>
    <row r="7" spans="1:16">
      <c r="A7" s="70">
        <v>3</v>
      </c>
      <c r="B7" s="70">
        <v>376</v>
      </c>
      <c r="C7" s="70">
        <v>393</v>
      </c>
      <c r="D7" s="70">
        <f t="shared" si="0"/>
        <v>769</v>
      </c>
      <c r="E7" s="71"/>
      <c r="F7" s="70">
        <v>43</v>
      </c>
      <c r="G7" s="70">
        <v>662</v>
      </c>
      <c r="H7" s="70">
        <v>702</v>
      </c>
      <c r="I7" s="70">
        <f t="shared" si="1"/>
        <v>1364</v>
      </c>
      <c r="J7" s="71"/>
      <c r="K7" s="70">
        <v>83</v>
      </c>
      <c r="L7" s="70">
        <v>100</v>
      </c>
      <c r="M7" s="70">
        <v>162</v>
      </c>
      <c r="N7" s="70">
        <f t="shared" si="2"/>
        <v>262</v>
      </c>
    </row>
    <row r="8" spans="1:16" ht="14.25" thickBot="1">
      <c r="A8" s="72">
        <v>4</v>
      </c>
      <c r="B8" s="70">
        <v>375</v>
      </c>
      <c r="C8" s="70">
        <v>361</v>
      </c>
      <c r="D8" s="70">
        <f t="shared" si="0"/>
        <v>736</v>
      </c>
      <c r="E8" s="71"/>
      <c r="F8" s="70">
        <v>44</v>
      </c>
      <c r="G8" s="70">
        <v>712</v>
      </c>
      <c r="H8" s="70">
        <v>680</v>
      </c>
      <c r="I8" s="70">
        <f t="shared" si="1"/>
        <v>1392</v>
      </c>
      <c r="J8" s="71"/>
      <c r="K8" s="70">
        <v>84</v>
      </c>
      <c r="L8" s="70">
        <v>113</v>
      </c>
      <c r="M8" s="70">
        <v>167</v>
      </c>
      <c r="N8" s="70">
        <f t="shared" si="2"/>
        <v>280</v>
      </c>
    </row>
    <row r="9" spans="1:16" ht="15" thickTop="1" thickBot="1">
      <c r="A9" s="73" t="s">
        <v>44</v>
      </c>
      <c r="B9" s="32">
        <f>SUM(B4:B8)</f>
        <v>2060</v>
      </c>
      <c r="C9" s="32">
        <f>SUM(C4:C8)</f>
        <v>1983</v>
      </c>
      <c r="D9" s="74">
        <f>SUM(D4:D8)</f>
        <v>4043</v>
      </c>
      <c r="E9" s="75"/>
      <c r="F9" s="73" t="s">
        <v>44</v>
      </c>
      <c r="G9" s="32">
        <f>SUM(G4:G8)</f>
        <v>3225</v>
      </c>
      <c r="H9" s="32">
        <f>SUM(H4:H8)</f>
        <v>3268</v>
      </c>
      <c r="I9" s="74">
        <f>SUM(I4:I8)</f>
        <v>6493</v>
      </c>
      <c r="J9" s="75"/>
      <c r="K9" s="73" t="s">
        <v>44</v>
      </c>
      <c r="L9" s="32">
        <f>SUM(L4:L8)</f>
        <v>667</v>
      </c>
      <c r="M9" s="32">
        <f>SUM(M4:M8)</f>
        <v>887</v>
      </c>
      <c r="N9" s="74">
        <f>SUM(N4:N8)</f>
        <v>1554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395</v>
      </c>
      <c r="C11" s="70">
        <v>407</v>
      </c>
      <c r="D11" s="70">
        <f t="shared" ref="D11:D15" si="3">SUM(B11:C11)</f>
        <v>802</v>
      </c>
      <c r="E11" s="75"/>
      <c r="F11" s="70">
        <v>45</v>
      </c>
      <c r="G11" s="70">
        <v>674</v>
      </c>
      <c r="H11" s="70">
        <v>638</v>
      </c>
      <c r="I11" s="70">
        <f t="shared" ref="I11:I15" si="4">SUM(G11:H11)</f>
        <v>1312</v>
      </c>
      <c r="J11" s="78"/>
      <c r="K11" s="70">
        <v>85</v>
      </c>
      <c r="L11" s="70">
        <v>94</v>
      </c>
      <c r="M11" s="70">
        <v>137</v>
      </c>
      <c r="N11" s="70">
        <f t="shared" ref="N11:N15" si="5">SUM(L11:M11)</f>
        <v>231</v>
      </c>
    </row>
    <row r="12" spans="1:16">
      <c r="A12" s="70">
        <v>6</v>
      </c>
      <c r="B12" s="70">
        <v>387</v>
      </c>
      <c r="C12" s="70">
        <v>376</v>
      </c>
      <c r="D12" s="70">
        <f t="shared" si="3"/>
        <v>763</v>
      </c>
      <c r="E12" s="75"/>
      <c r="F12" s="70">
        <v>46</v>
      </c>
      <c r="G12" s="70">
        <v>568</v>
      </c>
      <c r="H12" s="70">
        <v>621</v>
      </c>
      <c r="I12" s="70">
        <f t="shared" si="4"/>
        <v>1189</v>
      </c>
      <c r="J12" s="78"/>
      <c r="K12" s="70">
        <v>86</v>
      </c>
      <c r="L12" s="70">
        <v>61</v>
      </c>
      <c r="M12" s="70">
        <v>114</v>
      </c>
      <c r="N12" s="70">
        <f t="shared" si="5"/>
        <v>175</v>
      </c>
    </row>
    <row r="13" spans="1:16">
      <c r="A13" s="70">
        <v>7</v>
      </c>
      <c r="B13" s="70">
        <v>397</v>
      </c>
      <c r="C13" s="70">
        <v>369</v>
      </c>
      <c r="D13" s="70">
        <f t="shared" si="3"/>
        <v>766</v>
      </c>
      <c r="E13" s="75"/>
      <c r="F13" s="70">
        <v>47</v>
      </c>
      <c r="G13" s="70">
        <v>581</v>
      </c>
      <c r="H13" s="70">
        <v>545</v>
      </c>
      <c r="I13" s="70">
        <f t="shared" si="4"/>
        <v>1126</v>
      </c>
      <c r="J13" s="78"/>
      <c r="K13" s="70">
        <v>87</v>
      </c>
      <c r="L13" s="70">
        <v>75</v>
      </c>
      <c r="M13" s="70">
        <v>144</v>
      </c>
      <c r="N13" s="70">
        <f t="shared" si="5"/>
        <v>219</v>
      </c>
    </row>
    <row r="14" spans="1:16">
      <c r="A14" s="70">
        <v>8</v>
      </c>
      <c r="B14" s="70">
        <v>388</v>
      </c>
      <c r="C14" s="70">
        <v>398</v>
      </c>
      <c r="D14" s="70">
        <f t="shared" si="3"/>
        <v>786</v>
      </c>
      <c r="E14" s="75"/>
      <c r="F14" s="70">
        <v>48</v>
      </c>
      <c r="G14" s="70">
        <v>570</v>
      </c>
      <c r="H14" s="70">
        <v>500</v>
      </c>
      <c r="I14" s="70">
        <f t="shared" si="4"/>
        <v>1070</v>
      </c>
      <c r="J14" s="78"/>
      <c r="K14" s="70">
        <v>88</v>
      </c>
      <c r="L14" s="70">
        <v>63</v>
      </c>
      <c r="M14" s="70">
        <v>97</v>
      </c>
      <c r="N14" s="70">
        <f t="shared" si="5"/>
        <v>160</v>
      </c>
    </row>
    <row r="15" spans="1:16" ht="14.25" thickBot="1">
      <c r="A15" s="72">
        <v>9</v>
      </c>
      <c r="B15" s="70">
        <v>437</v>
      </c>
      <c r="C15" s="70">
        <v>430</v>
      </c>
      <c r="D15" s="70">
        <f t="shared" si="3"/>
        <v>867</v>
      </c>
      <c r="E15" s="75"/>
      <c r="F15" s="70">
        <v>49</v>
      </c>
      <c r="G15" s="70">
        <v>514</v>
      </c>
      <c r="H15" s="70">
        <v>500</v>
      </c>
      <c r="I15" s="70">
        <f t="shared" si="4"/>
        <v>1014</v>
      </c>
      <c r="J15" s="78"/>
      <c r="K15" s="72">
        <v>89</v>
      </c>
      <c r="L15" s="139">
        <v>36</v>
      </c>
      <c r="M15" s="139">
        <v>103</v>
      </c>
      <c r="N15" s="139">
        <f t="shared" si="5"/>
        <v>139</v>
      </c>
    </row>
    <row r="16" spans="1:16" ht="15" thickTop="1" thickBot="1">
      <c r="A16" s="73" t="s">
        <v>44</v>
      </c>
      <c r="B16" s="32">
        <f>SUM(B11:B15)</f>
        <v>2004</v>
      </c>
      <c r="C16" s="32">
        <f>SUM(C11:C15)</f>
        <v>1980</v>
      </c>
      <c r="D16" s="74">
        <f>SUM(D11:D15)</f>
        <v>3984</v>
      </c>
      <c r="E16" s="75"/>
      <c r="F16" s="73" t="s">
        <v>44</v>
      </c>
      <c r="G16" s="32">
        <f>SUM(G11:G15)</f>
        <v>2907</v>
      </c>
      <c r="H16" s="32">
        <f>SUM(H11:H15)</f>
        <v>2804</v>
      </c>
      <c r="I16" s="74">
        <f>SUM(I11:I15)</f>
        <v>5711</v>
      </c>
      <c r="J16" s="75"/>
      <c r="K16" s="79" t="s">
        <v>44</v>
      </c>
      <c r="L16" s="32">
        <f>SUM(L11:L15)</f>
        <v>329</v>
      </c>
      <c r="M16" s="32">
        <f>SUM(M11:M15)</f>
        <v>595</v>
      </c>
      <c r="N16" s="74">
        <f>SUM(N11:N15)</f>
        <v>924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407</v>
      </c>
      <c r="C18" s="70">
        <v>414</v>
      </c>
      <c r="D18" s="70">
        <f t="shared" ref="D18:D22" si="6">SUM(B18:C18)</f>
        <v>821</v>
      </c>
      <c r="E18" s="78"/>
      <c r="F18" s="70">
        <v>50</v>
      </c>
      <c r="G18" s="70">
        <v>465</v>
      </c>
      <c r="H18" s="70">
        <v>418</v>
      </c>
      <c r="I18" s="70">
        <f t="shared" ref="I18:I22" si="7">SUM(G18:H18)</f>
        <v>883</v>
      </c>
      <c r="J18" s="75"/>
      <c r="K18" s="70">
        <v>90</v>
      </c>
      <c r="L18" s="70">
        <v>42</v>
      </c>
      <c r="M18" s="70">
        <v>82</v>
      </c>
      <c r="N18" s="70">
        <f t="shared" ref="N18:N22" si="8">SUM(L18:M18)</f>
        <v>124</v>
      </c>
    </row>
    <row r="19" spans="1:14">
      <c r="A19" s="70">
        <v>11</v>
      </c>
      <c r="B19" s="70">
        <v>466</v>
      </c>
      <c r="C19" s="70">
        <v>342</v>
      </c>
      <c r="D19" s="70">
        <f t="shared" si="6"/>
        <v>808</v>
      </c>
      <c r="E19" s="78"/>
      <c r="F19" s="70">
        <v>51</v>
      </c>
      <c r="G19" s="70">
        <v>405</v>
      </c>
      <c r="H19" s="70">
        <v>431</v>
      </c>
      <c r="I19" s="70">
        <f t="shared" si="7"/>
        <v>836</v>
      </c>
      <c r="J19" s="75"/>
      <c r="K19" s="70">
        <v>91</v>
      </c>
      <c r="L19" s="70">
        <v>27</v>
      </c>
      <c r="M19" s="70">
        <v>68</v>
      </c>
      <c r="N19" s="70">
        <f t="shared" si="8"/>
        <v>95</v>
      </c>
    </row>
    <row r="20" spans="1:14">
      <c r="A20" s="70">
        <v>12</v>
      </c>
      <c r="B20" s="70">
        <v>425</v>
      </c>
      <c r="C20" s="70">
        <v>416</v>
      </c>
      <c r="D20" s="70">
        <f t="shared" si="6"/>
        <v>841</v>
      </c>
      <c r="E20" s="78"/>
      <c r="F20" s="70">
        <v>52</v>
      </c>
      <c r="G20" s="70">
        <v>443</v>
      </c>
      <c r="H20" s="70">
        <v>395</v>
      </c>
      <c r="I20" s="70">
        <f t="shared" si="7"/>
        <v>838</v>
      </c>
      <c r="J20" s="75"/>
      <c r="K20" s="70">
        <v>92</v>
      </c>
      <c r="L20" s="70">
        <v>16</v>
      </c>
      <c r="M20" s="70">
        <v>58</v>
      </c>
      <c r="N20" s="70">
        <f t="shared" si="8"/>
        <v>74</v>
      </c>
    </row>
    <row r="21" spans="1:14">
      <c r="A21" s="70">
        <v>13</v>
      </c>
      <c r="B21" s="70">
        <v>420</v>
      </c>
      <c r="C21" s="70">
        <v>388</v>
      </c>
      <c r="D21" s="70">
        <f t="shared" si="6"/>
        <v>808</v>
      </c>
      <c r="E21" s="78"/>
      <c r="F21" s="70">
        <v>53</v>
      </c>
      <c r="G21" s="70">
        <v>407</v>
      </c>
      <c r="H21" s="70">
        <v>346</v>
      </c>
      <c r="I21" s="70">
        <f t="shared" si="7"/>
        <v>753</v>
      </c>
      <c r="J21" s="75"/>
      <c r="K21" s="70">
        <v>93</v>
      </c>
      <c r="L21" s="70">
        <v>18</v>
      </c>
      <c r="M21" s="70">
        <v>54</v>
      </c>
      <c r="N21" s="70">
        <f t="shared" si="8"/>
        <v>72</v>
      </c>
    </row>
    <row r="22" spans="1:14" ht="14.25" thickBot="1">
      <c r="A22" s="72">
        <v>14</v>
      </c>
      <c r="B22" s="70">
        <v>438</v>
      </c>
      <c r="C22" s="70">
        <v>407</v>
      </c>
      <c r="D22" s="70">
        <f t="shared" si="6"/>
        <v>845</v>
      </c>
      <c r="E22" s="78"/>
      <c r="F22" s="72">
        <v>54</v>
      </c>
      <c r="G22" s="70">
        <v>370</v>
      </c>
      <c r="H22" s="70">
        <v>336</v>
      </c>
      <c r="I22" s="70">
        <f t="shared" si="7"/>
        <v>706</v>
      </c>
      <c r="J22" s="75"/>
      <c r="K22" s="70">
        <v>94</v>
      </c>
      <c r="L22" s="70">
        <v>7</v>
      </c>
      <c r="M22" s="70">
        <v>40</v>
      </c>
      <c r="N22" s="70">
        <f t="shared" si="8"/>
        <v>47</v>
      </c>
    </row>
    <row r="23" spans="1:14" ht="15" thickTop="1" thickBot="1">
      <c r="A23" s="73" t="s">
        <v>44</v>
      </c>
      <c r="B23" s="32">
        <f>SUM(B18:B22)</f>
        <v>2156</v>
      </c>
      <c r="C23" s="32">
        <f>SUM(C18:C22)</f>
        <v>1967</v>
      </c>
      <c r="D23" s="74">
        <f>SUM(D18:D22)</f>
        <v>4123</v>
      </c>
      <c r="E23" s="75"/>
      <c r="F23" s="73" t="s">
        <v>44</v>
      </c>
      <c r="G23" s="32">
        <f>SUM(G18:G22)</f>
        <v>2090</v>
      </c>
      <c r="H23" s="32">
        <f>SUM(H18:H22)</f>
        <v>1926</v>
      </c>
      <c r="I23" s="74">
        <f>SUM(I18:I22)</f>
        <v>4016</v>
      </c>
      <c r="J23" s="75"/>
      <c r="K23" s="73" t="s">
        <v>44</v>
      </c>
      <c r="L23" s="32">
        <f>SUM(L18:L22)</f>
        <v>110</v>
      </c>
      <c r="M23" s="32">
        <f>SUM(M18:M22)</f>
        <v>302</v>
      </c>
      <c r="N23" s="74">
        <f>SUM(N18:N22)</f>
        <v>412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429</v>
      </c>
      <c r="C25" s="70">
        <v>412</v>
      </c>
      <c r="D25" s="70">
        <f t="shared" ref="D25:D29" si="9">SUM(B25:C25)</f>
        <v>841</v>
      </c>
      <c r="E25" s="75"/>
      <c r="F25" s="70">
        <v>55</v>
      </c>
      <c r="G25" s="70">
        <v>323</v>
      </c>
      <c r="H25" s="70">
        <v>340</v>
      </c>
      <c r="I25" s="70">
        <f t="shared" ref="I25:I29" si="10">SUM(G25:H25)</f>
        <v>663</v>
      </c>
      <c r="J25" s="71"/>
      <c r="K25" s="70">
        <v>95</v>
      </c>
      <c r="L25" s="70">
        <v>9</v>
      </c>
      <c r="M25" s="70">
        <v>28</v>
      </c>
      <c r="N25" s="70">
        <f t="shared" ref="N25:N29" si="11">SUM(L25:M25)</f>
        <v>37</v>
      </c>
    </row>
    <row r="26" spans="1:14">
      <c r="A26" s="70">
        <v>16</v>
      </c>
      <c r="B26" s="70">
        <v>372</v>
      </c>
      <c r="C26" s="70">
        <v>384</v>
      </c>
      <c r="D26" s="70">
        <f t="shared" si="9"/>
        <v>756</v>
      </c>
      <c r="E26" s="75"/>
      <c r="F26" s="70">
        <v>56</v>
      </c>
      <c r="G26" s="70">
        <v>300</v>
      </c>
      <c r="H26" s="70">
        <v>339</v>
      </c>
      <c r="I26" s="70">
        <f t="shared" si="10"/>
        <v>639</v>
      </c>
      <c r="J26" s="71"/>
      <c r="K26" s="70">
        <v>96</v>
      </c>
      <c r="L26" s="70">
        <v>6</v>
      </c>
      <c r="M26" s="70">
        <v>14</v>
      </c>
      <c r="N26" s="70">
        <f t="shared" si="11"/>
        <v>20</v>
      </c>
    </row>
    <row r="27" spans="1:14">
      <c r="A27" s="70">
        <v>17</v>
      </c>
      <c r="B27" s="70">
        <v>431</v>
      </c>
      <c r="C27" s="70">
        <v>360</v>
      </c>
      <c r="D27" s="70">
        <f t="shared" si="9"/>
        <v>791</v>
      </c>
      <c r="E27" s="75"/>
      <c r="F27" s="70">
        <v>57</v>
      </c>
      <c r="G27" s="70">
        <v>294</v>
      </c>
      <c r="H27" s="70">
        <v>325</v>
      </c>
      <c r="I27" s="70">
        <f t="shared" si="10"/>
        <v>619</v>
      </c>
      <c r="J27" s="71"/>
      <c r="K27" s="70">
        <v>97</v>
      </c>
      <c r="L27" s="70">
        <v>3</v>
      </c>
      <c r="M27" s="70">
        <v>11</v>
      </c>
      <c r="N27" s="70">
        <f t="shared" si="11"/>
        <v>14</v>
      </c>
    </row>
    <row r="28" spans="1:14">
      <c r="A28" s="70">
        <v>18</v>
      </c>
      <c r="B28" s="70">
        <v>393</v>
      </c>
      <c r="C28" s="70">
        <v>359</v>
      </c>
      <c r="D28" s="70">
        <f t="shared" si="9"/>
        <v>752</v>
      </c>
      <c r="E28" s="75"/>
      <c r="F28" s="70">
        <v>58</v>
      </c>
      <c r="G28" s="70">
        <v>342</v>
      </c>
      <c r="H28" s="70">
        <v>322</v>
      </c>
      <c r="I28" s="70">
        <f t="shared" si="10"/>
        <v>664</v>
      </c>
      <c r="J28" s="71"/>
      <c r="K28" s="70">
        <v>98</v>
      </c>
      <c r="L28" s="70">
        <v>1</v>
      </c>
      <c r="M28" s="70">
        <v>12</v>
      </c>
      <c r="N28" s="70">
        <f t="shared" si="11"/>
        <v>13</v>
      </c>
    </row>
    <row r="29" spans="1:14" ht="14.25" thickBot="1">
      <c r="A29" s="72">
        <v>19</v>
      </c>
      <c r="B29" s="70">
        <v>380</v>
      </c>
      <c r="C29" s="70">
        <v>313</v>
      </c>
      <c r="D29" s="70">
        <f t="shared" si="9"/>
        <v>693</v>
      </c>
      <c r="E29" s="75"/>
      <c r="F29" s="70">
        <v>59</v>
      </c>
      <c r="G29" s="70">
        <v>294</v>
      </c>
      <c r="H29" s="70">
        <v>286</v>
      </c>
      <c r="I29" s="70">
        <f t="shared" si="10"/>
        <v>580</v>
      </c>
      <c r="J29" s="71"/>
      <c r="K29" s="70">
        <v>99</v>
      </c>
      <c r="L29" s="70">
        <v>1</v>
      </c>
      <c r="M29" s="70">
        <v>11</v>
      </c>
      <c r="N29" s="70">
        <f t="shared" si="11"/>
        <v>12</v>
      </c>
    </row>
    <row r="30" spans="1:14" ht="15" thickTop="1" thickBot="1">
      <c r="A30" s="73" t="s">
        <v>44</v>
      </c>
      <c r="B30" s="32">
        <f>SUM(B25:B29)</f>
        <v>2005</v>
      </c>
      <c r="C30" s="32">
        <f>SUM(C25:C29)</f>
        <v>1828</v>
      </c>
      <c r="D30" s="74">
        <f>SUM(D25:D29)</f>
        <v>3833</v>
      </c>
      <c r="E30" s="75"/>
      <c r="F30" s="73" t="s">
        <v>44</v>
      </c>
      <c r="G30" s="32">
        <f>SUM(G25:G29)</f>
        <v>1553</v>
      </c>
      <c r="H30" s="32">
        <f>SUM(H25:H29)</f>
        <v>1612</v>
      </c>
      <c r="I30" s="80">
        <f>SUM(I25:I29)</f>
        <v>3165</v>
      </c>
      <c r="J30" s="81"/>
      <c r="K30" s="73" t="s">
        <v>44</v>
      </c>
      <c r="L30" s="32">
        <f>SUM(L25:L29)</f>
        <v>20</v>
      </c>
      <c r="M30" s="32">
        <f>SUM(M25:M29)</f>
        <v>76</v>
      </c>
      <c r="N30" s="74">
        <f>SUM(N25:N29)</f>
        <v>96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371</v>
      </c>
      <c r="C32" s="70">
        <v>334</v>
      </c>
      <c r="D32" s="70">
        <f t="shared" ref="D32:D36" si="12">SUM(B32:C32)</f>
        <v>705</v>
      </c>
      <c r="E32" s="75"/>
      <c r="F32" s="70">
        <v>60</v>
      </c>
      <c r="G32" s="70">
        <v>281</v>
      </c>
      <c r="H32" s="70">
        <v>285</v>
      </c>
      <c r="I32" s="70">
        <f t="shared" ref="I32:I36" si="13">SUM(G32:H32)</f>
        <v>566</v>
      </c>
      <c r="J32" s="71"/>
      <c r="K32" s="70">
        <v>100</v>
      </c>
      <c r="L32" s="70">
        <v>1</v>
      </c>
      <c r="M32" s="70">
        <v>4</v>
      </c>
      <c r="N32" s="70">
        <f t="shared" ref="N32:N36" si="14">SUM(L32:M32)</f>
        <v>5</v>
      </c>
    </row>
    <row r="33" spans="1:14">
      <c r="A33" s="70">
        <v>21</v>
      </c>
      <c r="B33" s="70">
        <v>368</v>
      </c>
      <c r="C33" s="70">
        <v>315</v>
      </c>
      <c r="D33" s="70">
        <f t="shared" si="12"/>
        <v>683</v>
      </c>
      <c r="E33" s="75"/>
      <c r="F33" s="70">
        <v>61</v>
      </c>
      <c r="G33" s="70">
        <v>284</v>
      </c>
      <c r="H33" s="70">
        <v>277</v>
      </c>
      <c r="I33" s="70">
        <f t="shared" si="13"/>
        <v>561</v>
      </c>
      <c r="J33" s="71"/>
      <c r="K33" s="70">
        <v>101</v>
      </c>
      <c r="L33" s="70">
        <v>0</v>
      </c>
      <c r="M33" s="70">
        <v>7</v>
      </c>
      <c r="N33" s="70">
        <f t="shared" si="14"/>
        <v>7</v>
      </c>
    </row>
    <row r="34" spans="1:14">
      <c r="A34" s="70">
        <v>22</v>
      </c>
      <c r="B34" s="70">
        <v>352</v>
      </c>
      <c r="C34" s="70">
        <v>349</v>
      </c>
      <c r="D34" s="70">
        <f t="shared" si="12"/>
        <v>701</v>
      </c>
      <c r="E34" s="75"/>
      <c r="F34" s="70">
        <v>62</v>
      </c>
      <c r="G34" s="70">
        <v>332</v>
      </c>
      <c r="H34" s="70">
        <v>303</v>
      </c>
      <c r="I34" s="70">
        <f t="shared" si="13"/>
        <v>635</v>
      </c>
      <c r="J34" s="71"/>
      <c r="K34" s="70">
        <v>102</v>
      </c>
      <c r="L34" s="70">
        <v>0</v>
      </c>
      <c r="M34" s="70">
        <v>2</v>
      </c>
      <c r="N34" s="70">
        <f t="shared" si="14"/>
        <v>2</v>
      </c>
    </row>
    <row r="35" spans="1:14">
      <c r="A35" s="70">
        <v>23</v>
      </c>
      <c r="B35" s="70">
        <v>299</v>
      </c>
      <c r="C35" s="70">
        <v>317</v>
      </c>
      <c r="D35" s="70">
        <f t="shared" si="12"/>
        <v>616</v>
      </c>
      <c r="E35" s="75"/>
      <c r="F35" s="70">
        <v>63</v>
      </c>
      <c r="G35" s="70">
        <v>287</v>
      </c>
      <c r="H35" s="70">
        <v>300</v>
      </c>
      <c r="I35" s="70">
        <f t="shared" si="13"/>
        <v>587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>
      <c r="A36" s="72">
        <v>24</v>
      </c>
      <c r="B36" s="70">
        <v>376</v>
      </c>
      <c r="C36" s="70">
        <v>318</v>
      </c>
      <c r="D36" s="70">
        <f t="shared" si="12"/>
        <v>694</v>
      </c>
      <c r="E36" s="75"/>
      <c r="F36" s="70">
        <v>64</v>
      </c>
      <c r="G36" s="70">
        <v>312</v>
      </c>
      <c r="H36" s="70">
        <v>332</v>
      </c>
      <c r="I36" s="70">
        <f t="shared" si="13"/>
        <v>644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1766</v>
      </c>
      <c r="C37" s="32">
        <f>SUM(C32:C36)</f>
        <v>1633</v>
      </c>
      <c r="D37" s="80">
        <f>SUM(D32:D36)</f>
        <v>3399</v>
      </c>
      <c r="E37" s="81"/>
      <c r="F37" s="73" t="s">
        <v>44</v>
      </c>
      <c r="G37" s="32">
        <f>SUM(G32:G36)</f>
        <v>1496</v>
      </c>
      <c r="H37" s="32">
        <f>SUM(H32:H36)</f>
        <v>1497</v>
      </c>
      <c r="I37" s="74">
        <f>SUM(I32:I36)</f>
        <v>2993</v>
      </c>
      <c r="J37" s="75"/>
      <c r="K37" s="73" t="s">
        <v>44</v>
      </c>
      <c r="L37" s="32">
        <f>SUM(L32:L36)</f>
        <v>1</v>
      </c>
      <c r="M37" s="32">
        <f>SUM(M32:M36)</f>
        <v>14</v>
      </c>
      <c r="N37" s="74">
        <f>SUM(N32:N36)</f>
        <v>15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332</v>
      </c>
      <c r="C39" s="70">
        <v>338</v>
      </c>
      <c r="D39" s="70">
        <f t="shared" ref="D39:D43" si="15">SUM(B39:C39)</f>
        <v>670</v>
      </c>
      <c r="E39" s="71"/>
      <c r="F39" s="70">
        <v>65</v>
      </c>
      <c r="G39" s="70">
        <v>329</v>
      </c>
      <c r="H39" s="70">
        <v>396</v>
      </c>
      <c r="I39" s="70">
        <f t="shared" ref="I39:I43" si="16">SUM(G39:H39)</f>
        <v>725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>
      <c r="A40" s="70">
        <v>26</v>
      </c>
      <c r="B40" s="70">
        <v>390</v>
      </c>
      <c r="C40" s="70">
        <v>400</v>
      </c>
      <c r="D40" s="70">
        <f t="shared" si="15"/>
        <v>790</v>
      </c>
      <c r="E40" s="71"/>
      <c r="F40" s="70">
        <v>66</v>
      </c>
      <c r="G40" s="70">
        <v>364</v>
      </c>
      <c r="H40" s="70">
        <v>397</v>
      </c>
      <c r="I40" s="70">
        <f t="shared" si="16"/>
        <v>761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400</v>
      </c>
      <c r="C41" s="70">
        <v>390</v>
      </c>
      <c r="D41" s="70">
        <f t="shared" si="15"/>
        <v>790</v>
      </c>
      <c r="E41" s="71"/>
      <c r="F41" s="70">
        <v>67</v>
      </c>
      <c r="G41" s="70">
        <v>419</v>
      </c>
      <c r="H41" s="70">
        <v>434</v>
      </c>
      <c r="I41" s="70">
        <f t="shared" si="16"/>
        <v>853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460</v>
      </c>
      <c r="C42" s="70">
        <v>420</v>
      </c>
      <c r="D42" s="70">
        <f t="shared" si="15"/>
        <v>880</v>
      </c>
      <c r="E42" s="71"/>
      <c r="F42" s="70">
        <v>68</v>
      </c>
      <c r="G42" s="70">
        <v>425</v>
      </c>
      <c r="H42" s="70">
        <v>534</v>
      </c>
      <c r="I42" s="70">
        <f t="shared" si="16"/>
        <v>959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432</v>
      </c>
      <c r="C43" s="70">
        <v>445</v>
      </c>
      <c r="D43" s="70">
        <f t="shared" si="15"/>
        <v>877</v>
      </c>
      <c r="E43" s="71"/>
      <c r="F43" s="70">
        <v>69</v>
      </c>
      <c r="G43" s="70">
        <v>430</v>
      </c>
      <c r="H43" s="70">
        <v>471</v>
      </c>
      <c r="I43" s="70">
        <f t="shared" si="16"/>
        <v>901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2014</v>
      </c>
      <c r="C44" s="32">
        <f>SUM(C39:C43)</f>
        <v>1993</v>
      </c>
      <c r="D44" s="74">
        <f>SUM(D39:D43)</f>
        <v>4007</v>
      </c>
      <c r="E44" s="75"/>
      <c r="F44" s="73" t="s">
        <v>44</v>
      </c>
      <c r="G44" s="32">
        <f>SUM(G39:G43)</f>
        <v>1967</v>
      </c>
      <c r="H44" s="32">
        <f>SUM(H39:H43)</f>
        <v>2232</v>
      </c>
      <c r="I44" s="74">
        <f>SUM(I39:I43)</f>
        <v>4199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469</v>
      </c>
      <c r="C46" s="70">
        <v>432</v>
      </c>
      <c r="D46" s="70">
        <f t="shared" ref="D46:D50" si="18">SUM(B46:C46)</f>
        <v>901</v>
      </c>
      <c r="E46" s="75"/>
      <c r="F46" s="70">
        <v>70</v>
      </c>
      <c r="G46" s="70">
        <v>328</v>
      </c>
      <c r="H46" s="70">
        <v>367</v>
      </c>
      <c r="I46" s="70">
        <f t="shared" ref="I46:I50" si="19">SUM(G46:H46)</f>
        <v>695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488</v>
      </c>
      <c r="C47" s="70">
        <v>426</v>
      </c>
      <c r="D47" s="70">
        <f t="shared" si="18"/>
        <v>914</v>
      </c>
      <c r="E47" s="75"/>
      <c r="F47" s="70">
        <v>71</v>
      </c>
      <c r="G47" s="70">
        <v>238</v>
      </c>
      <c r="H47" s="70">
        <v>248</v>
      </c>
      <c r="I47" s="70">
        <f t="shared" si="19"/>
        <v>486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505</v>
      </c>
      <c r="C48" s="70">
        <v>467</v>
      </c>
      <c r="D48" s="70">
        <f t="shared" si="18"/>
        <v>972</v>
      </c>
      <c r="E48" s="75"/>
      <c r="F48" s="70">
        <v>72</v>
      </c>
      <c r="G48" s="70">
        <v>290</v>
      </c>
      <c r="H48" s="70">
        <v>296</v>
      </c>
      <c r="I48" s="70">
        <f t="shared" si="19"/>
        <v>586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497</v>
      </c>
      <c r="C49" s="70">
        <v>481</v>
      </c>
      <c r="D49" s="70">
        <f t="shared" si="18"/>
        <v>978</v>
      </c>
      <c r="E49" s="75"/>
      <c r="F49" s="70">
        <v>73</v>
      </c>
      <c r="G49" s="70">
        <v>280</v>
      </c>
      <c r="H49" s="70">
        <v>321</v>
      </c>
      <c r="I49" s="70">
        <f t="shared" si="19"/>
        <v>601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514</v>
      </c>
      <c r="C50" s="70">
        <v>509</v>
      </c>
      <c r="D50" s="70">
        <f t="shared" si="18"/>
        <v>1023</v>
      </c>
      <c r="E50" s="75"/>
      <c r="F50" s="70">
        <v>74</v>
      </c>
      <c r="G50" s="70">
        <v>287</v>
      </c>
      <c r="H50" s="70">
        <v>331</v>
      </c>
      <c r="I50" s="70">
        <f t="shared" si="19"/>
        <v>618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2473</v>
      </c>
      <c r="C51" s="32">
        <f>SUM(C46:C50)</f>
        <v>2315</v>
      </c>
      <c r="D51" s="74">
        <f>SUM(D46:D50)</f>
        <v>4788</v>
      </c>
      <c r="E51" s="75"/>
      <c r="F51" s="73" t="s">
        <v>44</v>
      </c>
      <c r="G51" s="32">
        <f>SUM(G46:G50)</f>
        <v>1423</v>
      </c>
      <c r="H51" s="32">
        <f>SUM(H46:H50)</f>
        <v>1563</v>
      </c>
      <c r="I51" s="80">
        <f>SUM(I46:I50)</f>
        <v>2986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476</v>
      </c>
      <c r="C53" s="70">
        <v>479</v>
      </c>
      <c r="D53" s="70">
        <f t="shared" ref="D53:D57" si="21">SUM(B53:C53)</f>
        <v>955</v>
      </c>
      <c r="E53" s="75"/>
      <c r="F53" s="70">
        <v>75</v>
      </c>
      <c r="G53" s="70">
        <v>295</v>
      </c>
      <c r="H53" s="70">
        <v>298</v>
      </c>
      <c r="I53" s="70">
        <f t="shared" ref="I53:I57" si="22">SUM(G53:H53)</f>
        <v>593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503</v>
      </c>
      <c r="C54" s="70">
        <v>473</v>
      </c>
      <c r="D54" s="70">
        <f t="shared" si="21"/>
        <v>976</v>
      </c>
      <c r="E54" s="75"/>
      <c r="F54" s="70">
        <v>76</v>
      </c>
      <c r="G54" s="70">
        <v>263</v>
      </c>
      <c r="H54" s="70">
        <v>253</v>
      </c>
      <c r="I54" s="70">
        <f t="shared" si="22"/>
        <v>516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545</v>
      </c>
      <c r="C55" s="70">
        <v>533</v>
      </c>
      <c r="D55" s="70">
        <f t="shared" si="21"/>
        <v>1078</v>
      </c>
      <c r="E55" s="75"/>
      <c r="F55" s="70">
        <v>77</v>
      </c>
      <c r="G55" s="70">
        <v>212</v>
      </c>
      <c r="H55" s="70">
        <v>237</v>
      </c>
      <c r="I55" s="70">
        <f t="shared" si="22"/>
        <v>449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580</v>
      </c>
      <c r="C56" s="70">
        <v>544</v>
      </c>
      <c r="D56" s="70">
        <f t="shared" si="21"/>
        <v>1124</v>
      </c>
      <c r="E56" s="75"/>
      <c r="F56" s="70">
        <v>78</v>
      </c>
      <c r="G56" s="70">
        <v>174</v>
      </c>
      <c r="H56" s="70">
        <v>183</v>
      </c>
      <c r="I56" s="70">
        <f t="shared" si="22"/>
        <v>357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593</v>
      </c>
      <c r="C57" s="70">
        <v>594</v>
      </c>
      <c r="D57" s="70">
        <f t="shared" si="21"/>
        <v>1187</v>
      </c>
      <c r="E57" s="75"/>
      <c r="F57" s="70">
        <v>79</v>
      </c>
      <c r="G57" s="70">
        <v>220</v>
      </c>
      <c r="H57" s="70">
        <v>231</v>
      </c>
      <c r="I57" s="70">
        <f t="shared" si="22"/>
        <v>451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2697</v>
      </c>
      <c r="C58" s="32">
        <f>SUM(C53:C57)</f>
        <v>2623</v>
      </c>
      <c r="D58" s="74">
        <f>SUM(D53:D57)</f>
        <v>5320</v>
      </c>
      <c r="E58" s="75"/>
      <c r="F58" s="73" t="s">
        <v>44</v>
      </c>
      <c r="G58" s="32">
        <f>SUM(G53:G57)</f>
        <v>1164</v>
      </c>
      <c r="H58" s="32">
        <f>SUM(H53:H57)</f>
        <v>1202</v>
      </c>
      <c r="I58" s="74">
        <f>SUM(I53:I57)</f>
        <v>2366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34127</v>
      </c>
      <c r="M60" s="70">
        <f>C9+C16+C23+C30+C37+C44+C51+C58+H9+H16+H23+H30+H37+H44+H51+H58+M9+M16+M23+M30+M37+M44+M51+M58</f>
        <v>34300</v>
      </c>
      <c r="N60" s="70">
        <f>D9+D16+D23+D30+D37+D44+D51+D58+I9+I16+I23+I30+I37+I44+I51+I58+N9+N16+N23+N30+N37+N44+N51+N58</f>
        <v>68427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883</v>
      </c>
      <c r="D2" s="92">
        <v>859</v>
      </c>
      <c r="E2" s="93">
        <v>1742</v>
      </c>
      <c r="F2" s="94">
        <v>632</v>
      </c>
      <c r="G2" s="89">
        <v>2001</v>
      </c>
      <c r="H2" s="90" t="s">
        <v>47</v>
      </c>
      <c r="I2" s="91">
        <v>111</v>
      </c>
      <c r="J2" s="92">
        <v>112</v>
      </c>
      <c r="K2" s="93">
        <v>223</v>
      </c>
      <c r="L2" s="94">
        <v>88</v>
      </c>
    </row>
    <row r="3" spans="1:12" ht="12.75" customHeight="1">
      <c r="A3" s="89">
        <v>1002</v>
      </c>
      <c r="B3" s="90" t="s">
        <v>133</v>
      </c>
      <c r="C3" s="91">
        <v>49</v>
      </c>
      <c r="D3" s="92">
        <v>80</v>
      </c>
      <c r="E3" s="93">
        <v>129</v>
      </c>
      <c r="F3" s="94">
        <v>56</v>
      </c>
      <c r="G3" s="89">
        <v>2101</v>
      </c>
      <c r="H3" s="90" t="s">
        <v>48</v>
      </c>
      <c r="I3" s="91">
        <v>685</v>
      </c>
      <c r="J3" s="92">
        <v>652</v>
      </c>
      <c r="K3" s="93">
        <v>1337</v>
      </c>
      <c r="L3" s="94">
        <v>522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72</v>
      </c>
      <c r="E4" s="93">
        <v>136</v>
      </c>
      <c r="F4" s="94">
        <v>54</v>
      </c>
      <c r="G4" s="89">
        <v>2201</v>
      </c>
      <c r="H4" s="90" t="s">
        <v>49</v>
      </c>
      <c r="I4" s="91">
        <v>300</v>
      </c>
      <c r="J4" s="92">
        <v>308</v>
      </c>
      <c r="K4" s="93">
        <v>608</v>
      </c>
      <c r="L4" s="94">
        <v>209</v>
      </c>
    </row>
    <row r="5" spans="1:12" ht="12.75" customHeight="1">
      <c r="A5" s="89">
        <v>1004</v>
      </c>
      <c r="B5" s="90" t="s">
        <v>135</v>
      </c>
      <c r="C5" s="91">
        <v>110</v>
      </c>
      <c r="D5" s="92">
        <v>124</v>
      </c>
      <c r="E5" s="93">
        <v>234</v>
      </c>
      <c r="F5" s="94">
        <v>85</v>
      </c>
      <c r="G5" s="89">
        <v>2202</v>
      </c>
      <c r="H5" s="90" t="s">
        <v>136</v>
      </c>
      <c r="I5" s="91">
        <v>107</v>
      </c>
      <c r="J5" s="92">
        <v>117</v>
      </c>
      <c r="K5" s="93">
        <v>224</v>
      </c>
      <c r="L5" s="94">
        <v>93</v>
      </c>
    </row>
    <row r="6" spans="1:12" ht="12.75" customHeight="1">
      <c r="A6" s="89">
        <v>1005</v>
      </c>
      <c r="B6" s="90" t="s">
        <v>137</v>
      </c>
      <c r="C6" s="91">
        <v>176</v>
      </c>
      <c r="D6" s="92">
        <v>178</v>
      </c>
      <c r="E6" s="93">
        <v>354</v>
      </c>
      <c r="F6" s="94">
        <v>116</v>
      </c>
      <c r="G6" s="89">
        <v>2301</v>
      </c>
      <c r="H6" s="90" t="s">
        <v>50</v>
      </c>
      <c r="I6" s="91">
        <v>166</v>
      </c>
      <c r="J6" s="92">
        <v>179</v>
      </c>
      <c r="K6" s="93">
        <v>345</v>
      </c>
      <c r="L6" s="94">
        <v>131</v>
      </c>
    </row>
    <row r="7" spans="1:12" ht="12.75" customHeight="1">
      <c r="A7" s="89">
        <v>1101</v>
      </c>
      <c r="B7" s="90" t="s">
        <v>70</v>
      </c>
      <c r="C7" s="91">
        <v>525</v>
      </c>
      <c r="D7" s="92">
        <v>511</v>
      </c>
      <c r="E7" s="93">
        <v>1036</v>
      </c>
      <c r="F7" s="94">
        <v>480</v>
      </c>
      <c r="G7" s="89">
        <v>2302</v>
      </c>
      <c r="H7" s="90" t="s">
        <v>138</v>
      </c>
      <c r="I7" s="91">
        <v>772</v>
      </c>
      <c r="J7" s="92">
        <v>825</v>
      </c>
      <c r="K7" s="93">
        <v>1597</v>
      </c>
      <c r="L7" s="94">
        <v>596</v>
      </c>
    </row>
    <row r="8" spans="1:12" ht="12.75" customHeight="1">
      <c r="A8" s="89">
        <v>1201</v>
      </c>
      <c r="B8" s="90" t="s">
        <v>71</v>
      </c>
      <c r="C8" s="91">
        <v>1155</v>
      </c>
      <c r="D8" s="92">
        <v>1189</v>
      </c>
      <c r="E8" s="93">
        <v>2344</v>
      </c>
      <c r="F8" s="94">
        <v>885</v>
      </c>
      <c r="G8" s="89">
        <v>2303</v>
      </c>
      <c r="H8" s="90" t="s">
        <v>139</v>
      </c>
      <c r="I8" s="91">
        <v>230</v>
      </c>
      <c r="J8" s="92">
        <v>256</v>
      </c>
      <c r="K8" s="93">
        <v>486</v>
      </c>
      <c r="L8" s="94">
        <v>208</v>
      </c>
    </row>
    <row r="9" spans="1:12" ht="12.75" customHeight="1">
      <c r="A9" s="89">
        <v>1202</v>
      </c>
      <c r="B9" s="90" t="s">
        <v>140</v>
      </c>
      <c r="C9" s="91">
        <v>134</v>
      </c>
      <c r="D9" s="92">
        <v>125</v>
      </c>
      <c r="E9" s="93">
        <v>259</v>
      </c>
      <c r="F9" s="94">
        <v>97</v>
      </c>
      <c r="G9" s="89">
        <v>2304</v>
      </c>
      <c r="H9" s="90" t="s">
        <v>141</v>
      </c>
      <c r="I9" s="91">
        <v>146</v>
      </c>
      <c r="J9" s="92">
        <v>129</v>
      </c>
      <c r="K9" s="93">
        <v>275</v>
      </c>
      <c r="L9" s="94">
        <v>108</v>
      </c>
    </row>
    <row r="10" spans="1:12" ht="12.75" customHeight="1">
      <c r="A10" s="89">
        <v>1301</v>
      </c>
      <c r="B10" s="90" t="s">
        <v>72</v>
      </c>
      <c r="C10" s="91">
        <v>455</v>
      </c>
      <c r="D10" s="92">
        <v>470</v>
      </c>
      <c r="E10" s="93">
        <v>925</v>
      </c>
      <c r="F10" s="94">
        <v>382</v>
      </c>
      <c r="G10" s="89">
        <v>2305</v>
      </c>
      <c r="H10" s="90" t="s">
        <v>142</v>
      </c>
      <c r="I10" s="91">
        <v>84</v>
      </c>
      <c r="J10" s="92">
        <v>77</v>
      </c>
      <c r="K10" s="93">
        <v>161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904</v>
      </c>
      <c r="D11" s="92">
        <v>900</v>
      </c>
      <c r="E11" s="93">
        <v>1804</v>
      </c>
      <c r="F11" s="94">
        <v>706</v>
      </c>
      <c r="G11" s="89">
        <v>2401</v>
      </c>
      <c r="H11" s="90" t="s">
        <v>143</v>
      </c>
      <c r="I11" s="91">
        <v>970</v>
      </c>
      <c r="J11" s="92">
        <v>968</v>
      </c>
      <c r="K11" s="93">
        <v>1938</v>
      </c>
      <c r="L11" s="94">
        <v>809</v>
      </c>
    </row>
    <row r="12" spans="1:12" ht="12.75" customHeight="1">
      <c r="A12" s="89">
        <v>1402</v>
      </c>
      <c r="B12" s="90" t="s">
        <v>144</v>
      </c>
      <c r="C12" s="91">
        <v>97</v>
      </c>
      <c r="D12" s="92">
        <v>94</v>
      </c>
      <c r="E12" s="93">
        <v>191</v>
      </c>
      <c r="F12" s="94">
        <v>86</v>
      </c>
      <c r="G12" s="89">
        <v>2402</v>
      </c>
      <c r="H12" s="90" t="s">
        <v>145</v>
      </c>
      <c r="I12" s="91">
        <v>61</v>
      </c>
      <c r="J12" s="92">
        <v>102</v>
      </c>
      <c r="K12" s="93">
        <v>163</v>
      </c>
      <c r="L12" s="94">
        <v>97</v>
      </c>
    </row>
    <row r="13" spans="1:12" ht="12.75" customHeight="1">
      <c r="A13" s="89">
        <v>1403</v>
      </c>
      <c r="B13" s="90" t="s">
        <v>146</v>
      </c>
      <c r="C13" s="91">
        <v>110</v>
      </c>
      <c r="D13" s="92">
        <v>156</v>
      </c>
      <c r="E13" s="93">
        <v>266</v>
      </c>
      <c r="F13" s="94">
        <v>133</v>
      </c>
      <c r="G13" s="89">
        <v>2501</v>
      </c>
      <c r="H13" s="90" t="s">
        <v>147</v>
      </c>
      <c r="I13" s="91">
        <v>746</v>
      </c>
      <c r="J13" s="92">
        <v>722</v>
      </c>
      <c r="K13" s="93">
        <v>1468</v>
      </c>
      <c r="L13" s="94">
        <v>655</v>
      </c>
    </row>
    <row r="14" spans="1:12" ht="12.75" customHeight="1">
      <c r="A14" s="89">
        <v>1404</v>
      </c>
      <c r="B14" s="90" t="s">
        <v>148</v>
      </c>
      <c r="C14" s="91">
        <v>163</v>
      </c>
      <c r="D14" s="92">
        <v>161</v>
      </c>
      <c r="E14" s="93">
        <v>324</v>
      </c>
      <c r="F14" s="94">
        <v>136</v>
      </c>
      <c r="G14" s="89">
        <v>2502</v>
      </c>
      <c r="H14" s="90" t="s">
        <v>149</v>
      </c>
      <c r="I14" s="91">
        <v>28</v>
      </c>
      <c r="J14" s="92">
        <v>45</v>
      </c>
      <c r="K14" s="93">
        <v>73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93</v>
      </c>
      <c r="D15" s="92">
        <v>99</v>
      </c>
      <c r="E15" s="93">
        <v>192</v>
      </c>
      <c r="F15" s="94">
        <v>70</v>
      </c>
      <c r="G15" s="89">
        <v>2601</v>
      </c>
      <c r="H15" s="90" t="s">
        <v>151</v>
      </c>
      <c r="I15" s="91">
        <v>111</v>
      </c>
      <c r="J15" s="92">
        <v>174</v>
      </c>
      <c r="K15" s="93">
        <v>285</v>
      </c>
      <c r="L15" s="94">
        <v>155</v>
      </c>
    </row>
    <row r="16" spans="1:12" ht="12.75" customHeight="1">
      <c r="A16" s="89">
        <v>1406</v>
      </c>
      <c r="B16" s="90" t="s">
        <v>152</v>
      </c>
      <c r="C16" s="91">
        <v>74</v>
      </c>
      <c r="D16" s="92">
        <v>78</v>
      </c>
      <c r="E16" s="93">
        <v>152</v>
      </c>
      <c r="F16" s="94">
        <v>51</v>
      </c>
      <c r="G16" s="89">
        <v>2602</v>
      </c>
      <c r="H16" s="90" t="s">
        <v>153</v>
      </c>
      <c r="I16" s="91">
        <v>202</v>
      </c>
      <c r="J16" s="92">
        <v>196</v>
      </c>
      <c r="K16" s="93">
        <v>398</v>
      </c>
      <c r="L16" s="94">
        <v>169</v>
      </c>
    </row>
    <row r="17" spans="1:12" ht="12.75" customHeight="1">
      <c r="A17" s="89">
        <v>1502</v>
      </c>
      <c r="B17" s="90" t="s">
        <v>154</v>
      </c>
      <c r="C17" s="91">
        <v>72</v>
      </c>
      <c r="D17" s="92">
        <v>117</v>
      </c>
      <c r="E17" s="93">
        <v>189</v>
      </c>
      <c r="F17" s="94">
        <v>87</v>
      </c>
      <c r="G17" s="89">
        <v>2603</v>
      </c>
      <c r="H17" s="90" t="s">
        <v>66</v>
      </c>
      <c r="I17" s="91">
        <v>396</v>
      </c>
      <c r="J17" s="92">
        <v>425</v>
      </c>
      <c r="K17" s="93">
        <v>821</v>
      </c>
      <c r="L17" s="94">
        <v>294</v>
      </c>
    </row>
    <row r="18" spans="1:12" ht="12.75" customHeight="1">
      <c r="A18" s="89">
        <v>1503</v>
      </c>
      <c r="B18" s="90" t="s">
        <v>155</v>
      </c>
      <c r="C18" s="91">
        <v>56</v>
      </c>
      <c r="D18" s="92">
        <v>49</v>
      </c>
      <c r="E18" s="93">
        <v>105</v>
      </c>
      <c r="F18" s="94">
        <v>45</v>
      </c>
      <c r="G18" s="89">
        <v>2604</v>
      </c>
      <c r="H18" s="90" t="s">
        <v>156</v>
      </c>
      <c r="I18" s="91">
        <v>252</v>
      </c>
      <c r="J18" s="92">
        <v>223</v>
      </c>
      <c r="K18" s="93">
        <v>475</v>
      </c>
      <c r="L18" s="94">
        <v>208</v>
      </c>
    </row>
    <row r="19" spans="1:12" ht="12.75" customHeight="1">
      <c r="A19" s="89">
        <v>1504</v>
      </c>
      <c r="B19" s="90" t="s">
        <v>157</v>
      </c>
      <c r="C19" s="91">
        <v>329</v>
      </c>
      <c r="D19" s="92">
        <v>368</v>
      </c>
      <c r="E19" s="93">
        <v>697</v>
      </c>
      <c r="F19" s="94">
        <v>289</v>
      </c>
      <c r="G19" s="89">
        <v>2701</v>
      </c>
      <c r="H19" s="90" t="s">
        <v>67</v>
      </c>
      <c r="I19" s="91">
        <v>513</v>
      </c>
      <c r="J19" s="92">
        <v>479</v>
      </c>
      <c r="K19" s="93">
        <v>992</v>
      </c>
      <c r="L19" s="94">
        <v>428</v>
      </c>
    </row>
    <row r="20" spans="1:12" ht="12.75" customHeight="1">
      <c r="A20" s="89">
        <v>1505</v>
      </c>
      <c r="B20" s="90" t="s">
        <v>158</v>
      </c>
      <c r="C20" s="91">
        <v>397</v>
      </c>
      <c r="D20" s="92">
        <v>335</v>
      </c>
      <c r="E20" s="93">
        <v>732</v>
      </c>
      <c r="F20" s="94">
        <v>308</v>
      </c>
      <c r="G20" s="89">
        <v>2801</v>
      </c>
      <c r="H20" s="90" t="s">
        <v>159</v>
      </c>
      <c r="I20" s="91">
        <v>822</v>
      </c>
      <c r="J20" s="92">
        <v>797</v>
      </c>
      <c r="K20" s="93">
        <v>1619</v>
      </c>
      <c r="L20" s="94">
        <v>643</v>
      </c>
    </row>
    <row r="21" spans="1:12" ht="12.75" customHeight="1">
      <c r="A21" s="89">
        <v>1506</v>
      </c>
      <c r="B21" s="90" t="s">
        <v>160</v>
      </c>
      <c r="C21" s="91">
        <v>373</v>
      </c>
      <c r="D21" s="92">
        <v>407</v>
      </c>
      <c r="E21" s="93">
        <v>780</v>
      </c>
      <c r="F21" s="94">
        <v>281</v>
      </c>
      <c r="G21" s="89">
        <v>2802</v>
      </c>
      <c r="H21" s="90" t="s">
        <v>161</v>
      </c>
      <c r="I21" s="91">
        <v>413</v>
      </c>
      <c r="J21" s="92">
        <v>353</v>
      </c>
      <c r="K21" s="93">
        <v>766</v>
      </c>
      <c r="L21" s="94">
        <v>351</v>
      </c>
    </row>
    <row r="22" spans="1:12" ht="12.75" customHeight="1">
      <c r="A22" s="89">
        <v>1507</v>
      </c>
      <c r="B22" s="90" t="s">
        <v>162</v>
      </c>
      <c r="C22" s="91">
        <v>322</v>
      </c>
      <c r="D22" s="92">
        <v>344</v>
      </c>
      <c r="E22" s="93">
        <v>666</v>
      </c>
      <c r="F22" s="94">
        <v>304</v>
      </c>
      <c r="G22" s="89">
        <v>2803</v>
      </c>
      <c r="H22" s="90" t="s">
        <v>163</v>
      </c>
      <c r="I22" s="91">
        <v>227</v>
      </c>
      <c r="J22" s="92">
        <v>231</v>
      </c>
      <c r="K22" s="93">
        <v>458</v>
      </c>
      <c r="L22" s="94">
        <v>168</v>
      </c>
    </row>
    <row r="23" spans="1:12" ht="12.75" customHeight="1">
      <c r="A23" s="89">
        <v>1508</v>
      </c>
      <c r="B23" s="90" t="s">
        <v>164</v>
      </c>
      <c r="C23" s="91">
        <v>315</v>
      </c>
      <c r="D23" s="92">
        <v>296</v>
      </c>
      <c r="E23" s="93">
        <v>611</v>
      </c>
      <c r="F23" s="94">
        <v>176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624</v>
      </c>
      <c r="D24" s="92">
        <v>606</v>
      </c>
      <c r="E24" s="93">
        <v>1230</v>
      </c>
      <c r="F24" s="94">
        <v>537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644</v>
      </c>
      <c r="D25" s="92">
        <v>567</v>
      </c>
      <c r="E25" s="93">
        <v>1211</v>
      </c>
      <c r="F25" s="94">
        <v>552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483</v>
      </c>
      <c r="D26" s="92">
        <v>467</v>
      </c>
      <c r="E26" s="93">
        <v>950</v>
      </c>
      <c r="F26" s="94">
        <v>409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219</v>
      </c>
      <c r="D27" s="92">
        <v>248</v>
      </c>
      <c r="E27" s="93">
        <v>467</v>
      </c>
      <c r="F27" s="94">
        <v>177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234</v>
      </c>
      <c r="D28" s="92">
        <v>224</v>
      </c>
      <c r="E28" s="93">
        <v>458</v>
      </c>
      <c r="F28" s="94">
        <v>181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329</v>
      </c>
      <c r="D29" s="92">
        <v>321</v>
      </c>
      <c r="E29" s="93">
        <v>650</v>
      </c>
      <c r="F29" s="94">
        <v>248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95</v>
      </c>
      <c r="E30" s="93">
        <v>184</v>
      </c>
      <c r="F30" s="94">
        <v>82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102</v>
      </c>
      <c r="D31" s="92">
        <v>114</v>
      </c>
      <c r="E31" s="93">
        <v>216</v>
      </c>
      <c r="F31" s="94">
        <v>108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314</v>
      </c>
      <c r="D32" s="92">
        <v>318</v>
      </c>
      <c r="E32" s="93">
        <v>632</v>
      </c>
      <c r="F32" s="94">
        <v>274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534</v>
      </c>
      <c r="D33" s="92">
        <v>508</v>
      </c>
      <c r="E33" s="93">
        <v>1042</v>
      </c>
      <c r="F33" s="94">
        <v>438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477</v>
      </c>
      <c r="D34" s="92">
        <v>439</v>
      </c>
      <c r="E34" s="93">
        <v>916</v>
      </c>
      <c r="F34" s="94">
        <v>390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320</v>
      </c>
      <c r="D35" s="92">
        <v>332</v>
      </c>
      <c r="E35" s="93">
        <v>652</v>
      </c>
      <c r="F35" s="94">
        <v>301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292</v>
      </c>
      <c r="D36" s="92">
        <v>287</v>
      </c>
      <c r="E36" s="93">
        <v>579</v>
      </c>
      <c r="F36" s="94">
        <v>236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843</v>
      </c>
      <c r="D37" s="92">
        <v>808</v>
      </c>
      <c r="E37" s="93">
        <v>1651</v>
      </c>
      <c r="F37" s="94">
        <v>659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276</v>
      </c>
      <c r="D38" s="92">
        <v>271</v>
      </c>
      <c r="E38" s="93">
        <v>547</v>
      </c>
      <c r="F38" s="94">
        <v>245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272</v>
      </c>
      <c r="D39" s="92">
        <v>273</v>
      </c>
      <c r="E39" s="93">
        <v>545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12908</v>
      </c>
      <c r="D45" s="111">
        <f>SUM(D2:D44)</f>
        <v>12890</v>
      </c>
      <c r="E45" s="110">
        <f>SUM(E2:E44)</f>
        <v>25798</v>
      </c>
      <c r="F45" s="110">
        <f>SUM(F2:F44)</f>
        <v>10495</v>
      </c>
      <c r="G45" s="113"/>
      <c r="H45" s="109" t="s">
        <v>11</v>
      </c>
      <c r="I45" s="133">
        <f>SUM(I2:I44)</f>
        <v>7342</v>
      </c>
      <c r="J45" s="111">
        <f>SUM(J2:J44)</f>
        <v>7370</v>
      </c>
      <c r="K45" s="110">
        <f>SUM(K2:K44)</f>
        <v>14712</v>
      </c>
      <c r="L45" s="112">
        <f>SUM(L2:L44)</f>
        <v>6017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286</v>
      </c>
      <c r="D48" s="92">
        <v>295</v>
      </c>
      <c r="E48" s="93">
        <v>581</v>
      </c>
      <c r="F48" s="94">
        <v>210</v>
      </c>
      <c r="G48" s="89">
        <v>4001</v>
      </c>
      <c r="H48" s="90" t="s">
        <v>98</v>
      </c>
      <c r="I48" s="132">
        <v>355</v>
      </c>
      <c r="J48" s="92">
        <v>373</v>
      </c>
      <c r="K48" s="93">
        <v>728</v>
      </c>
      <c r="L48" s="94">
        <v>250</v>
      </c>
    </row>
    <row r="49" spans="1:12" ht="12.75" customHeight="1">
      <c r="A49" s="89">
        <v>3002</v>
      </c>
      <c r="B49" s="90" t="s">
        <v>181</v>
      </c>
      <c r="C49" s="91">
        <v>78</v>
      </c>
      <c r="D49" s="92">
        <v>89</v>
      </c>
      <c r="E49" s="93">
        <v>167</v>
      </c>
      <c r="F49" s="94">
        <v>49</v>
      </c>
      <c r="G49" s="89">
        <v>4101</v>
      </c>
      <c r="H49" s="90" t="s">
        <v>99</v>
      </c>
      <c r="I49" s="132">
        <v>274</v>
      </c>
      <c r="J49" s="92">
        <v>270</v>
      </c>
      <c r="K49" s="93">
        <v>544</v>
      </c>
      <c r="L49" s="94">
        <v>207</v>
      </c>
    </row>
    <row r="50" spans="1:12" ht="12.75" customHeight="1">
      <c r="A50" s="89">
        <v>3003</v>
      </c>
      <c r="B50" s="90" t="s">
        <v>182</v>
      </c>
      <c r="C50" s="91">
        <v>93</v>
      </c>
      <c r="D50" s="92">
        <v>97</v>
      </c>
      <c r="E50" s="93">
        <v>190</v>
      </c>
      <c r="F50" s="94">
        <v>75</v>
      </c>
      <c r="G50" s="89">
        <v>4102</v>
      </c>
      <c r="H50" s="90" t="s">
        <v>183</v>
      </c>
      <c r="I50" s="132">
        <v>171</v>
      </c>
      <c r="J50" s="92">
        <v>176</v>
      </c>
      <c r="K50" s="93">
        <v>347</v>
      </c>
      <c r="L50" s="94">
        <v>120</v>
      </c>
    </row>
    <row r="51" spans="1:12" ht="12.75" customHeight="1">
      <c r="A51" s="89">
        <v>3004</v>
      </c>
      <c r="B51" s="90" t="s">
        <v>184</v>
      </c>
      <c r="C51" s="91">
        <v>524</v>
      </c>
      <c r="D51" s="92">
        <v>538</v>
      </c>
      <c r="E51" s="93">
        <v>1062</v>
      </c>
      <c r="F51" s="94">
        <v>447</v>
      </c>
      <c r="G51" s="89">
        <v>4103</v>
      </c>
      <c r="H51" s="90" t="s">
        <v>185</v>
      </c>
      <c r="I51" s="132">
        <v>130</v>
      </c>
      <c r="J51" s="92">
        <v>119</v>
      </c>
      <c r="K51" s="93">
        <v>249</v>
      </c>
      <c r="L51" s="94">
        <v>83</v>
      </c>
    </row>
    <row r="52" spans="1:12" ht="12.75" customHeight="1">
      <c r="A52" s="89">
        <v>3101</v>
      </c>
      <c r="B52" s="90" t="s">
        <v>186</v>
      </c>
      <c r="C52" s="91">
        <v>109</v>
      </c>
      <c r="D52" s="92">
        <v>111</v>
      </c>
      <c r="E52" s="93">
        <v>220</v>
      </c>
      <c r="F52" s="94">
        <v>82</v>
      </c>
      <c r="G52" s="89">
        <v>4104</v>
      </c>
      <c r="H52" s="90" t="s">
        <v>187</v>
      </c>
      <c r="I52" s="132">
        <v>154</v>
      </c>
      <c r="J52" s="92">
        <v>166</v>
      </c>
      <c r="K52" s="93">
        <v>320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115</v>
      </c>
      <c r="D53" s="92">
        <v>114</v>
      </c>
      <c r="E53" s="93">
        <v>229</v>
      </c>
      <c r="F53" s="94">
        <v>88</v>
      </c>
      <c r="G53" s="89">
        <v>4105</v>
      </c>
      <c r="H53" s="90" t="s">
        <v>189</v>
      </c>
      <c r="I53" s="132">
        <v>96</v>
      </c>
      <c r="J53" s="92">
        <v>94</v>
      </c>
      <c r="K53" s="93">
        <v>190</v>
      </c>
      <c r="L53" s="94">
        <v>70</v>
      </c>
    </row>
    <row r="54" spans="1:12" ht="12.75" customHeight="1">
      <c r="A54" s="89">
        <v>3103</v>
      </c>
      <c r="B54" s="90" t="s">
        <v>190</v>
      </c>
      <c r="C54" s="91">
        <v>370</v>
      </c>
      <c r="D54" s="92">
        <v>382</v>
      </c>
      <c r="E54" s="93">
        <v>752</v>
      </c>
      <c r="F54" s="94">
        <v>271</v>
      </c>
      <c r="G54" s="89">
        <v>4202</v>
      </c>
      <c r="H54" s="90" t="s">
        <v>191</v>
      </c>
      <c r="I54" s="132">
        <v>146</v>
      </c>
      <c r="J54" s="92">
        <v>161</v>
      </c>
      <c r="K54" s="93">
        <v>307</v>
      </c>
      <c r="L54" s="94">
        <v>136</v>
      </c>
    </row>
    <row r="55" spans="1:12" ht="12.75" customHeight="1">
      <c r="A55" s="89">
        <v>3104</v>
      </c>
      <c r="B55" s="90" t="s">
        <v>192</v>
      </c>
      <c r="C55" s="91">
        <v>43</v>
      </c>
      <c r="D55" s="92">
        <v>47</v>
      </c>
      <c r="E55" s="93">
        <v>90</v>
      </c>
      <c r="F55" s="94">
        <v>40</v>
      </c>
      <c r="G55" s="89">
        <v>4203</v>
      </c>
      <c r="H55" s="90" t="s">
        <v>193</v>
      </c>
      <c r="I55" s="132">
        <v>68</v>
      </c>
      <c r="J55" s="92">
        <v>65</v>
      </c>
      <c r="K55" s="93">
        <v>133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93</v>
      </c>
      <c r="D56" s="92">
        <v>111</v>
      </c>
      <c r="E56" s="93">
        <v>204</v>
      </c>
      <c r="F56" s="94">
        <v>83</v>
      </c>
      <c r="G56" s="89">
        <v>4204</v>
      </c>
      <c r="H56" s="90" t="s">
        <v>195</v>
      </c>
      <c r="I56" s="132">
        <v>535</v>
      </c>
      <c r="J56" s="92">
        <v>550</v>
      </c>
      <c r="K56" s="93">
        <v>1085</v>
      </c>
      <c r="L56" s="94">
        <v>424</v>
      </c>
    </row>
    <row r="57" spans="1:12" ht="12.75" customHeight="1">
      <c r="A57" s="89">
        <v>3201</v>
      </c>
      <c r="B57" s="90" t="s">
        <v>196</v>
      </c>
      <c r="C57" s="91">
        <v>127</v>
      </c>
      <c r="D57" s="92">
        <v>110</v>
      </c>
      <c r="E57" s="93">
        <v>237</v>
      </c>
      <c r="F57" s="94">
        <v>81</v>
      </c>
      <c r="G57" s="89">
        <v>4205</v>
      </c>
      <c r="H57" s="90" t="s">
        <v>197</v>
      </c>
      <c r="I57" s="132">
        <v>506</v>
      </c>
      <c r="J57" s="92">
        <v>536</v>
      </c>
      <c r="K57" s="93">
        <v>1042</v>
      </c>
      <c r="L57" s="94">
        <v>401</v>
      </c>
    </row>
    <row r="58" spans="1:12" ht="12.75" customHeight="1">
      <c r="A58" s="89">
        <v>3202</v>
      </c>
      <c r="B58" s="90" t="s">
        <v>198</v>
      </c>
      <c r="C58" s="91">
        <v>63</v>
      </c>
      <c r="D58" s="92">
        <v>54</v>
      </c>
      <c r="E58" s="93">
        <v>117</v>
      </c>
      <c r="F58" s="94">
        <v>45</v>
      </c>
      <c r="G58" s="89">
        <v>4206</v>
      </c>
      <c r="H58" s="90" t="s">
        <v>199</v>
      </c>
      <c r="I58" s="132">
        <v>229</v>
      </c>
      <c r="J58" s="92">
        <v>242</v>
      </c>
      <c r="K58" s="93">
        <v>471</v>
      </c>
      <c r="L58" s="94">
        <v>155</v>
      </c>
    </row>
    <row r="59" spans="1:12" ht="12.75" customHeight="1">
      <c r="A59" s="89">
        <v>3203</v>
      </c>
      <c r="B59" s="90" t="s">
        <v>200</v>
      </c>
      <c r="C59" s="91">
        <v>165</v>
      </c>
      <c r="D59" s="92">
        <v>173</v>
      </c>
      <c r="E59" s="93">
        <v>338</v>
      </c>
      <c r="F59" s="94">
        <v>123</v>
      </c>
      <c r="G59" s="89">
        <v>4207</v>
      </c>
      <c r="H59" s="90" t="s">
        <v>201</v>
      </c>
      <c r="I59" s="132">
        <v>109</v>
      </c>
      <c r="J59" s="92">
        <v>107</v>
      </c>
      <c r="K59" s="93">
        <v>216</v>
      </c>
      <c r="L59" s="94">
        <v>71</v>
      </c>
    </row>
    <row r="60" spans="1:12" ht="12.75" customHeight="1">
      <c r="A60" s="89">
        <v>3204</v>
      </c>
      <c r="B60" s="90" t="s">
        <v>202</v>
      </c>
      <c r="C60" s="91">
        <v>63</v>
      </c>
      <c r="D60" s="92">
        <v>58</v>
      </c>
      <c r="E60" s="93">
        <v>121</v>
      </c>
      <c r="F60" s="94">
        <v>45</v>
      </c>
      <c r="G60" s="89">
        <v>4208</v>
      </c>
      <c r="H60" s="90" t="s">
        <v>203</v>
      </c>
      <c r="I60" s="132">
        <v>306</v>
      </c>
      <c r="J60" s="92">
        <v>324</v>
      </c>
      <c r="K60" s="93">
        <v>630</v>
      </c>
      <c r="L60" s="94">
        <v>240</v>
      </c>
    </row>
    <row r="61" spans="1:12" ht="12.75" customHeight="1">
      <c r="A61" s="89">
        <v>3205</v>
      </c>
      <c r="B61" s="90" t="s">
        <v>204</v>
      </c>
      <c r="C61" s="91">
        <v>23</v>
      </c>
      <c r="D61" s="92">
        <v>26</v>
      </c>
      <c r="E61" s="93">
        <v>49</v>
      </c>
      <c r="F61" s="94">
        <v>21</v>
      </c>
      <c r="G61" s="89">
        <v>4209</v>
      </c>
      <c r="H61" s="90" t="s">
        <v>205</v>
      </c>
      <c r="I61" s="132">
        <v>69</v>
      </c>
      <c r="J61" s="92">
        <v>73</v>
      </c>
      <c r="K61" s="93">
        <v>142</v>
      </c>
      <c r="L61" s="94">
        <v>44</v>
      </c>
    </row>
    <row r="62" spans="1:12" ht="12.75" customHeight="1">
      <c r="A62" s="89">
        <v>3206</v>
      </c>
      <c r="B62" s="90" t="s">
        <v>206</v>
      </c>
      <c r="C62" s="91">
        <v>74</v>
      </c>
      <c r="D62" s="92">
        <v>62</v>
      </c>
      <c r="E62" s="93">
        <v>136</v>
      </c>
      <c r="F62" s="94">
        <v>52</v>
      </c>
      <c r="G62" s="89">
        <v>4211</v>
      </c>
      <c r="H62" s="90" t="s">
        <v>207</v>
      </c>
      <c r="I62" s="132">
        <v>379</v>
      </c>
      <c r="J62" s="92">
        <v>366</v>
      </c>
      <c r="K62" s="93">
        <v>745</v>
      </c>
      <c r="L62" s="94">
        <v>281</v>
      </c>
    </row>
    <row r="63" spans="1:12" ht="12.75" customHeight="1">
      <c r="A63" s="89">
        <v>3207</v>
      </c>
      <c r="B63" s="90" t="s">
        <v>208</v>
      </c>
      <c r="C63" s="91">
        <v>503</v>
      </c>
      <c r="D63" s="92">
        <v>483</v>
      </c>
      <c r="E63" s="93">
        <v>986</v>
      </c>
      <c r="F63" s="94">
        <v>313</v>
      </c>
      <c r="G63" s="89">
        <v>4212</v>
      </c>
      <c r="H63" s="90" t="s">
        <v>209</v>
      </c>
      <c r="I63" s="132">
        <v>378</v>
      </c>
      <c r="J63" s="92">
        <v>408</v>
      </c>
      <c r="K63" s="93">
        <v>786</v>
      </c>
      <c r="L63" s="94">
        <v>314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61</v>
      </c>
      <c r="E64" s="93">
        <v>122</v>
      </c>
      <c r="F64" s="94">
        <v>44</v>
      </c>
      <c r="G64" s="89">
        <v>4213</v>
      </c>
      <c r="H64" s="90" t="s">
        <v>210</v>
      </c>
      <c r="I64" s="132">
        <v>73</v>
      </c>
      <c r="J64" s="92">
        <v>82</v>
      </c>
      <c r="K64" s="93">
        <v>155</v>
      </c>
      <c r="L64" s="94">
        <v>59</v>
      </c>
    </row>
    <row r="65" spans="1:12" ht="12.75" customHeight="1">
      <c r="A65" s="89">
        <v>3401</v>
      </c>
      <c r="B65" s="90" t="s">
        <v>18</v>
      </c>
      <c r="C65" s="91">
        <v>78</v>
      </c>
      <c r="D65" s="92">
        <v>78</v>
      </c>
      <c r="E65" s="93">
        <v>156</v>
      </c>
      <c r="F65" s="94">
        <v>50</v>
      </c>
      <c r="G65" s="89">
        <v>4214</v>
      </c>
      <c r="H65" s="90" t="s">
        <v>211</v>
      </c>
      <c r="I65" s="132">
        <v>416</v>
      </c>
      <c r="J65" s="92">
        <v>398</v>
      </c>
      <c r="K65" s="93">
        <v>814</v>
      </c>
      <c r="L65" s="94">
        <v>329</v>
      </c>
    </row>
    <row r="66" spans="1:12" ht="12.75" customHeight="1">
      <c r="A66" s="89">
        <v>3501</v>
      </c>
      <c r="B66" s="90" t="s">
        <v>19</v>
      </c>
      <c r="C66" s="91">
        <v>27</v>
      </c>
      <c r="D66" s="92">
        <v>35</v>
      </c>
      <c r="E66" s="93">
        <v>62</v>
      </c>
      <c r="F66" s="94">
        <v>22</v>
      </c>
      <c r="G66" s="89">
        <v>4215</v>
      </c>
      <c r="H66" s="90" t="s">
        <v>212</v>
      </c>
      <c r="I66" s="132">
        <v>173</v>
      </c>
      <c r="J66" s="92">
        <v>174</v>
      </c>
      <c r="K66" s="93">
        <v>347</v>
      </c>
      <c r="L66" s="94">
        <v>132</v>
      </c>
    </row>
    <row r="67" spans="1:12" ht="12.75" customHeight="1">
      <c r="A67" s="89">
        <v>3601</v>
      </c>
      <c r="B67" s="90" t="s">
        <v>234</v>
      </c>
      <c r="C67" s="91">
        <v>760</v>
      </c>
      <c r="D67" s="92">
        <v>525</v>
      </c>
      <c r="E67" s="93">
        <v>1285</v>
      </c>
      <c r="F67" s="94">
        <v>572</v>
      </c>
      <c r="G67" s="89">
        <v>4216</v>
      </c>
      <c r="H67" s="90" t="s">
        <v>213</v>
      </c>
      <c r="I67" s="132">
        <v>119</v>
      </c>
      <c r="J67" s="92">
        <v>121</v>
      </c>
      <c r="K67" s="93">
        <v>240</v>
      </c>
      <c r="L67" s="94">
        <v>98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75</v>
      </c>
      <c r="J68" s="92">
        <v>69</v>
      </c>
      <c r="K68" s="93">
        <v>144</v>
      </c>
      <c r="L68" s="94">
        <v>55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203</v>
      </c>
      <c r="J69" s="92">
        <v>224</v>
      </c>
      <c r="K69" s="93">
        <v>427</v>
      </c>
      <c r="L69" s="94">
        <v>153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110</v>
      </c>
      <c r="J70" s="92">
        <v>110</v>
      </c>
      <c r="K70" s="93">
        <v>220</v>
      </c>
      <c r="L70" s="94">
        <v>79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233</v>
      </c>
      <c r="J71" s="92">
        <v>242</v>
      </c>
      <c r="K71" s="93">
        <v>475</v>
      </c>
      <c r="L71" s="94">
        <v>174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130</v>
      </c>
      <c r="J72" s="92">
        <v>146</v>
      </c>
      <c r="K72" s="93">
        <v>276</v>
      </c>
      <c r="L72" s="94">
        <v>92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96</v>
      </c>
      <c r="K73" s="93">
        <v>175</v>
      </c>
      <c r="L73" s="94">
        <v>63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156</v>
      </c>
      <c r="J74" s="92">
        <v>165</v>
      </c>
      <c r="K74" s="93">
        <v>321</v>
      </c>
      <c r="L74" s="94">
        <v>103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140</v>
      </c>
      <c r="J75" s="92">
        <v>141</v>
      </c>
      <c r="K75" s="93">
        <v>281</v>
      </c>
      <c r="L75" s="94">
        <v>106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587</v>
      </c>
      <c r="J76" s="92">
        <v>599</v>
      </c>
      <c r="K76" s="93">
        <v>1186</v>
      </c>
      <c r="L76" s="94">
        <v>401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70</v>
      </c>
      <c r="J77" s="92">
        <v>70</v>
      </c>
      <c r="K77" s="93">
        <v>140</v>
      </c>
      <c r="L77" s="94">
        <v>58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366</v>
      </c>
      <c r="J78" s="92">
        <v>366</v>
      </c>
      <c r="K78" s="93">
        <v>732</v>
      </c>
      <c r="L78" s="94">
        <v>260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511</v>
      </c>
      <c r="J79" s="92">
        <v>505</v>
      </c>
      <c r="K79" s="93">
        <v>1016</v>
      </c>
      <c r="L79" s="94">
        <v>355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149</v>
      </c>
      <c r="K80" s="93">
        <v>299</v>
      </c>
      <c r="L80" s="94">
        <v>127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56</v>
      </c>
      <c r="J81" s="92">
        <v>81</v>
      </c>
      <c r="K81" s="93">
        <v>137</v>
      </c>
      <c r="L81" s="94">
        <v>64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412</v>
      </c>
      <c r="J82" s="92">
        <v>411</v>
      </c>
      <c r="K82" s="93">
        <v>823</v>
      </c>
      <c r="L82" s="94">
        <v>333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277</v>
      </c>
      <c r="J83" s="92">
        <v>260</v>
      </c>
      <c r="K83" s="93">
        <v>537</v>
      </c>
      <c r="L83" s="94">
        <v>154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315</v>
      </c>
      <c r="J84" s="92">
        <v>340</v>
      </c>
      <c r="K84" s="93">
        <v>655</v>
      </c>
      <c r="L84" s="94">
        <v>239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593</v>
      </c>
      <c r="J85" s="92">
        <v>677</v>
      </c>
      <c r="K85" s="93">
        <v>1270</v>
      </c>
      <c r="L85" s="94">
        <v>455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62</v>
      </c>
      <c r="J86" s="92">
        <v>62</v>
      </c>
      <c r="K86" s="93">
        <v>124</v>
      </c>
      <c r="L86" s="94">
        <v>48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160</v>
      </c>
      <c r="J87" s="92">
        <v>177</v>
      </c>
      <c r="K87" s="93">
        <v>337</v>
      </c>
      <c r="L87" s="94">
        <v>137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508</v>
      </c>
      <c r="J88" s="92">
        <v>532</v>
      </c>
      <c r="K88" s="93">
        <v>1040</v>
      </c>
      <c r="L88" s="94">
        <v>390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178</v>
      </c>
      <c r="J89" s="92">
        <v>194</v>
      </c>
      <c r="K89" s="93">
        <v>372</v>
      </c>
      <c r="L89" s="94">
        <v>128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105</v>
      </c>
      <c r="J90" s="99">
        <v>116</v>
      </c>
      <c r="K90" s="93">
        <v>221</v>
      </c>
      <c r="L90" s="94">
        <v>98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60</v>
      </c>
      <c r="J91" s="92">
        <v>54</v>
      </c>
      <c r="K91" s="93">
        <v>114</v>
      </c>
      <c r="L91" s="94">
        <v>45</v>
      </c>
    </row>
    <row r="92" spans="2:12" ht="12.75" customHeight="1" thickTop="1" thickBot="1">
      <c r="B92" s="109" t="s">
        <v>11</v>
      </c>
      <c r="C92" s="133">
        <f>SUM(C48:C91)</f>
        <v>3655</v>
      </c>
      <c r="D92" s="111">
        <f>SUM(D48:D91)</f>
        <v>3449</v>
      </c>
      <c r="E92" s="110">
        <f>SUM(E48:E91)</f>
        <v>7104</v>
      </c>
      <c r="F92" s="110">
        <f>SUM(F48:F91)</f>
        <v>2713</v>
      </c>
      <c r="G92" s="113"/>
      <c r="H92" s="109" t="s">
        <v>11</v>
      </c>
      <c r="I92" s="133">
        <f>SUM(I48:I91)</f>
        <v>10222</v>
      </c>
      <c r="J92" s="111">
        <f>SUM(J48:J91)</f>
        <v>10591</v>
      </c>
      <c r="K92" s="110">
        <f>SUM(K48:K91)</f>
        <v>20813</v>
      </c>
      <c r="L92" s="112">
        <f>SUM(L48:L91)</f>
        <v>7692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34127</v>
      </c>
      <c r="J93" s="127">
        <f>D45+J45+D92+J92</f>
        <v>34300</v>
      </c>
      <c r="K93" s="126">
        <f>E45+K45+E92+K92</f>
        <v>68427</v>
      </c>
      <c r="L93" s="128">
        <f>F45+L45+F92+L92</f>
        <v>26917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2017-05-01T05:05:05Z</cp:lastPrinted>
  <dcterms:created xsi:type="dcterms:W3CDTF">2016-02-24T01:39:14Z</dcterms:created>
  <dcterms:modified xsi:type="dcterms:W3CDTF">2017-05-01T23:35:40Z</dcterms:modified>
</cp:coreProperties>
</file>