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1\fs140\0040 統計係\統計係\統計\人口集計\HP\29年度\"/>
    </mc:Choice>
  </mc:AlternateContent>
  <bookViews>
    <workbookView xWindow="0" yWindow="0" windowWidth="20490" windowHeight="777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" i="1" l="1"/>
  <c r="M27" i="1"/>
  <c r="N27" i="1"/>
  <c r="O27" i="1"/>
  <c r="D34" i="1"/>
  <c r="E34" i="1"/>
  <c r="F34" i="1"/>
  <c r="G34" i="1"/>
  <c r="L45" i="4" l="1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O58" i="1"/>
  <c r="N58" i="1"/>
  <c r="M58" i="1"/>
  <c r="L58" i="1"/>
  <c r="G45" i="1"/>
  <c r="F45" i="1"/>
  <c r="E45" i="1"/>
  <c r="D45" i="1"/>
  <c r="M59" i="1" l="1"/>
  <c r="O59" i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D8" i="3"/>
  <c r="M9" i="3"/>
  <c r="G9" i="3"/>
  <c r="D7" i="3"/>
  <c r="N6" i="3"/>
  <c r="D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N4" i="3"/>
  <c r="I7" i="3"/>
  <c r="N11" i="3"/>
  <c r="D19" i="3"/>
  <c r="D26" i="3"/>
  <c r="D33" i="3"/>
  <c r="D40" i="3"/>
  <c r="D47" i="3"/>
  <c r="D54" i="3"/>
  <c r="B9" i="3"/>
  <c r="D4" i="3"/>
  <c r="H9" i="3"/>
  <c r="D5" i="3"/>
  <c r="I6" i="3"/>
  <c r="I9" i="3" s="1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N37" i="3" s="1"/>
  <c r="D36" i="3"/>
  <c r="D39" i="3"/>
  <c r="D44" i="3" s="1"/>
  <c r="G44" i="3"/>
  <c r="I39" i="3"/>
  <c r="M44" i="3"/>
  <c r="I40" i="3"/>
  <c r="N40" i="3"/>
  <c r="N44" i="3" s="1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8" i="3" s="1"/>
  <c r="N55" i="3"/>
  <c r="D57" i="3"/>
  <c r="D58" i="3" l="1"/>
  <c r="F12" i="2"/>
  <c r="I16" i="3"/>
  <c r="J12" i="2"/>
  <c r="N30" i="3"/>
  <c r="M60" i="3"/>
  <c r="D23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<sst xmlns="http://schemas.openxmlformats.org/spreadsheetml/2006/main" count="367" uniqueCount="237">
  <si>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</si>
  <si>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</si>
  <si>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</si>
  <si>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</si>
  <si>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</si>
  <si>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</si>
  <si>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</si>
  <si>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</si>
  <si>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</si>
  <si>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</si>
  <si>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</si>
  <si>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</si>
  <si>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</si>
  <si>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</si>
  <si>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</si>
  <si>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</si>
  <si>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</si>
  <si>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</si>
  <si>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</si>
  <si>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</si>
  <si>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</si>
  <si>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</si>
  <si>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</si>
  <si>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</si>
  <si>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</si>
  <si>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</si>
  <si>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</si>
  <si>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</si>
  <si>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</si>
  <si>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</si>
  <si>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</si>
  <si>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</si>
  <si>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</si>
  <si>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</si>
  <si>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</si>
  <si>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</si>
  <si>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</si>
  <si>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</si>
  <si>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</si>
  <si>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</si>
  <si>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</si>
  <si>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</si>
  <si>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</si>
  <si>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</si>
  <si>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</si>
  <si>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</si>
  <si>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</si>
  <si>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</si>
  <si>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</si>
  <si>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</si>
  <si>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</si>
  <si>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</si>
  <si>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</si>
  <si>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</si>
  <si>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</si>
  <si>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</si>
  <si>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</si>
  <si>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</si>
  <si>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</si>
  <si>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</si>
  <si>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</si>
  <si>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</si>
  <si>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</si>
  <si>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</si>
  <si>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</si>
  <si>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</si>
  <si>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</si>
  <si>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</si>
  <si>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</si>
  <si>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</si>
  <si>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</si>
  <si>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</si>
  <si>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</si>
  <si>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</si>
  <si>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</si>
  <si>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</si>
  <si>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</si>
  <si>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</si>
  <si>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</si>
  <si>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</si>
  <si>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</si>
  <si>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</si>
  <si>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</si>
  <si>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</si>
  <si>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</si>
  <si>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</si>
  <si>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</si>
  <si>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</si>
  <si>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</si>
  <si>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</si>
  <si>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</si>
  <si>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</si>
  <si>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</si>
  <si>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</si>
  <si>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</si>
  <si>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</si>
  <si>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</si>
  <si>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</si>
  <si>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</si>
  <si>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</si>
  <si>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</si>
  <si>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</si>
  <si>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</si>
  <si>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</si>
  <si>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</si>
  <si>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</si>
  <si>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</si>
  <si>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</si>
  <si>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</si>
  <si>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</si>
  <si>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</si>
  <si>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</si>
  <si>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</si>
  <si>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</si>
  <si>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</si>
  <si>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</si>
  <si>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</si>
  <si>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</si>
  <si>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</si>
  <si>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</si>
  <si>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</si>
  <si>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</si>
  <si>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</si>
  <si>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</si>
  <si>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</si>
  <si>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</si>
  <si>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</si>
  <si>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</si>
  <si>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</si>
  <si>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</si>
  <si>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</si>
  <si>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</si>
  <si>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</si>
  <si>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</si>
  <si>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</si>
  <si>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</si>
  <si>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</si>
  <si>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</si>
  <si>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</si>
  <si>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</si>
  <si>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</si>
  <si>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</si>
  <si>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</si>
  <si>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</si>
  <si>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</si>
  <si>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</si>
  <si>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</si>
  <si>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</si>
  <si>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</si>
  <si>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</si>
  <si>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</si>
  <si>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</si>
  <si>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</si>
  <si>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</si>
  <si>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</si>
  <si>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</si>
  <si>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</si>
  <si>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</si>
  <si>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</si>
  <si>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</si>
  <si>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</si>
  <si>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</si>
  <si>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</si>
  <si>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</si>
  <si>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</si>
  <si>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</si>
  <si>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</si>
  <si>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</si>
  <si>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</si>
  <si>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</si>
  <si>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</si>
  <si>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</si>
  <si>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</si>
  <si>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</si>
  <si>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</si>
  <si>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</si>
  <si>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</si>
  <si>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</si>
  <si>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</si>
  <si>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</si>
  <si>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</si>
  <si>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</si>
  <si>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</si>
  <si>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</si>
  <si>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</si>
  <si>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</si>
  <si>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</si>
  <si>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</si>
  <si>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</si>
  <si>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</si>
  <si>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</si>
  <si>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</si>
  <si>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</si>
  <si>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</si>
  <si>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</si>
  <si>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</si>
  <si>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</si>
  <si>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</si>
  <si>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</si>
  <si>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</si>
  <si>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</si>
  <si>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</si>
  <si>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</si>
  <si>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</si>
  <si>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</si>
  <si>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</si>
  <si>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</si>
  <si>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</si>
  <si>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</si>
  <si>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</si>
  <si>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</si>
  <si>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</si>
  <si>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</si>
  <si>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</si>
  <si>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</si>
  <si>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</si>
  <si>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</si>
  <si>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</si>
  <si>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</si>
  <si>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</si>
  <si>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</si>
  <si>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</si>
  <si>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</si>
  <si>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</si>
  <si>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</si>
  <si>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</si>
  <si>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</si>
  <si>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</si>
  <si>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</si>
  <si>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</si>
  <si>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</si>
  <si>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</si>
  <si>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</si>
  <si>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</si>
  <si>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</si>
  <si>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（平成29年11月30日現在）</t>
    <rPh sb="1" eb="3">
      <t>ヘイセイ</t>
    </rPh>
    <rPh sb="5" eb="6">
      <t>ネン</t>
    </rPh>
    <rPh sb="8" eb="9">
      <t>ツキ</t>
    </rPh>
    <rPh sb="11" eb="12">
      <t>ヒ</t>
    </rPh>
    <rPh sb="12" eb="14">
      <t>ゲンザイ</t>
    </rPh>
    <phoneticPr fontId="4"/>
  </si>
  <si>
    <t>（平成29年11月30日現在）　　</t>
    <rPh sb="1" eb="3">
      <t>ヘイセイ</t>
    </rPh>
    <rPh sb="5" eb="6">
      <t>ネン</t>
    </rPh>
    <rPh sb="8" eb="9">
      <t>ツキ</t>
    </rPh>
    <rPh sb="11" eb="12">
      <t>ヒ</t>
    </rPh>
    <rPh sb="12" eb="14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</si>
</sst>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"/>
    <numFmt numFmtId="177" formatCode="#,##0_ "/>
  </numFmts>
  <fonts count="1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0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zoomScaleNormal="100" zoomScaleSheetLayoutView="100" workbookViewId="0">
      <selection activeCell="E61" sqref="E61"/>
    </sheetView>
  </sheetViews>
  <sheetFormatPr defaultRowHeight="13.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>
      <c r="C1" s="140" t="s">
        <v>0</v>
      </c>
      <c r="D1" s="140"/>
      <c r="E1" s="140"/>
      <c r="F1" s="140"/>
      <c r="G1" s="140"/>
      <c r="H1" s="140"/>
      <c r="I1" s="140"/>
      <c r="J1" s="140"/>
      <c r="K1" s="140"/>
      <c r="L1" s="2" t="s">
        <v>235</v>
      </c>
      <c r="M1" s="3"/>
      <c r="N1" s="3"/>
      <c r="O1" s="3"/>
    </row>
    <row r="2" spans="1:21" ht="13.5" customHeight="1">
      <c r="C2" s="140"/>
      <c r="D2" s="140"/>
      <c r="E2" s="140"/>
      <c r="F2" s="140"/>
      <c r="G2" s="140"/>
      <c r="H2" s="140"/>
      <c r="I2" s="140"/>
      <c r="J2" s="140"/>
      <c r="K2" s="140"/>
      <c r="L2" s="141" t="s">
        <v>1</v>
      </c>
      <c r="M2" s="142"/>
      <c r="N2" s="142"/>
      <c r="O2" s="142"/>
      <c r="P2" s="4"/>
    </row>
    <row r="3" spans="1:21" ht="14.2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>
      <c r="A5" s="10">
        <v>1099</v>
      </c>
      <c r="B5" s="10">
        <v>17000</v>
      </c>
      <c r="C5" s="10" t="s">
        <v>69</v>
      </c>
      <c r="D5" s="11">
        <v>1301</v>
      </c>
      <c r="E5" s="11">
        <v>1337</v>
      </c>
      <c r="F5" s="11">
        <v>2638</v>
      </c>
      <c r="G5" s="11">
        <v>957</v>
      </c>
      <c r="I5" s="10">
        <v>2099</v>
      </c>
      <c r="J5" s="10">
        <v>3000</v>
      </c>
      <c r="K5" s="10" t="s">
        <v>47</v>
      </c>
      <c r="L5" s="11">
        <v>109</v>
      </c>
      <c r="M5" s="11">
        <v>111</v>
      </c>
      <c r="N5" s="11">
        <v>220</v>
      </c>
      <c r="O5" s="11">
        <v>86</v>
      </c>
      <c r="R5" s="12"/>
      <c r="S5" s="12"/>
      <c r="T5" s="12"/>
      <c r="U5" s="12"/>
    </row>
    <row r="6" spans="1:21">
      <c r="A6" s="10">
        <v>1199</v>
      </c>
      <c r="B6" s="10">
        <v>6000</v>
      </c>
      <c r="C6" s="10" t="s">
        <v>70</v>
      </c>
      <c r="D6" s="11">
        <v>523</v>
      </c>
      <c r="E6" s="11">
        <v>527</v>
      </c>
      <c r="F6" s="11">
        <v>1050</v>
      </c>
      <c r="G6" s="11">
        <v>483</v>
      </c>
      <c r="I6" s="10">
        <v>2199</v>
      </c>
      <c r="J6" s="10">
        <v>27000</v>
      </c>
      <c r="K6" s="10" t="s">
        <v>48</v>
      </c>
      <c r="L6" s="11">
        <v>678</v>
      </c>
      <c r="M6" s="11">
        <v>647</v>
      </c>
      <c r="N6" s="11">
        <v>1325</v>
      </c>
      <c r="O6" s="11">
        <v>511</v>
      </c>
      <c r="R6" s="12"/>
      <c r="S6" s="12"/>
      <c r="T6" s="12"/>
      <c r="U6" s="12"/>
    </row>
    <row r="7" spans="1:21">
      <c r="A7" s="10">
        <v>1299</v>
      </c>
      <c r="B7" s="10">
        <v>32000</v>
      </c>
      <c r="C7" s="10" t="s">
        <v>71</v>
      </c>
      <c r="D7" s="11">
        <v>1314</v>
      </c>
      <c r="E7" s="11">
        <v>1337</v>
      </c>
      <c r="F7" s="11">
        <v>2651</v>
      </c>
      <c r="G7" s="11">
        <v>1007</v>
      </c>
      <c r="I7" s="10">
        <v>2299</v>
      </c>
      <c r="J7" s="10">
        <v>34000</v>
      </c>
      <c r="K7" s="10" t="s">
        <v>49</v>
      </c>
      <c r="L7" s="11">
        <v>415</v>
      </c>
      <c r="M7" s="11">
        <v>423</v>
      </c>
      <c r="N7" s="11">
        <v>838</v>
      </c>
      <c r="O7" s="11">
        <v>303</v>
      </c>
      <c r="R7" s="12"/>
      <c r="S7" s="12"/>
      <c r="T7" s="12"/>
      <c r="U7" s="12"/>
    </row>
    <row r="8" spans="1:21">
      <c r="A8" s="10">
        <v>1399</v>
      </c>
      <c r="B8" s="10">
        <v>30000</v>
      </c>
      <c r="C8" s="10" t="s">
        <v>72</v>
      </c>
      <c r="D8" s="11">
        <v>436</v>
      </c>
      <c r="E8" s="11">
        <v>442</v>
      </c>
      <c r="F8" s="11">
        <v>878</v>
      </c>
      <c r="G8" s="11">
        <v>373</v>
      </c>
      <c r="I8" s="10">
        <v>2399</v>
      </c>
      <c r="J8" s="10">
        <v>8000</v>
      </c>
      <c r="K8" s="10" t="s">
        <v>50</v>
      </c>
      <c r="L8" s="11">
        <v>1392</v>
      </c>
      <c r="M8" s="11">
        <v>1482</v>
      </c>
      <c r="N8" s="11">
        <v>2874</v>
      </c>
      <c r="O8" s="11">
        <v>1108</v>
      </c>
      <c r="R8" s="12"/>
      <c r="S8" s="12"/>
      <c r="T8" s="12"/>
      <c r="U8" s="12"/>
    </row>
    <row r="9" spans="1:21">
      <c r="A9" s="10">
        <v>1499</v>
      </c>
      <c r="B9" s="10">
        <v>13000</v>
      </c>
      <c r="C9" s="10" t="s">
        <v>73</v>
      </c>
      <c r="D9" s="11">
        <v>1501</v>
      </c>
      <c r="E9" s="11">
        <v>1554</v>
      </c>
      <c r="F9" s="11">
        <v>3055</v>
      </c>
      <c r="G9" s="11">
        <v>1229</v>
      </c>
      <c r="I9" s="10">
        <v>2411</v>
      </c>
      <c r="J9" s="10">
        <v>36001</v>
      </c>
      <c r="K9" s="10" t="s">
        <v>51</v>
      </c>
      <c r="L9" s="11">
        <v>239</v>
      </c>
      <c r="M9" s="11">
        <v>256</v>
      </c>
      <c r="N9" s="11">
        <v>495</v>
      </c>
      <c r="O9" s="11">
        <v>178</v>
      </c>
      <c r="R9" s="12"/>
      <c r="S9" s="12"/>
      <c r="T9" s="12"/>
      <c r="U9" s="12"/>
    </row>
    <row r="10" spans="1:21">
      <c r="A10" s="10">
        <v>1511</v>
      </c>
      <c r="B10" s="10">
        <v>35001</v>
      </c>
      <c r="C10" s="10" t="s">
        <v>74</v>
      </c>
      <c r="D10" s="11">
        <v>187</v>
      </c>
      <c r="E10" s="11">
        <v>219</v>
      </c>
      <c r="F10" s="11">
        <v>406</v>
      </c>
      <c r="G10" s="11">
        <v>176</v>
      </c>
      <c r="I10" s="10">
        <v>2412</v>
      </c>
      <c r="J10" s="10">
        <v>36002</v>
      </c>
      <c r="K10" s="10" t="s">
        <v>52</v>
      </c>
      <c r="L10" s="11">
        <v>178</v>
      </c>
      <c r="M10" s="11">
        <v>208</v>
      </c>
      <c r="N10" s="11">
        <v>386</v>
      </c>
      <c r="O10" s="11">
        <v>223</v>
      </c>
      <c r="R10" s="12"/>
      <c r="S10" s="12"/>
      <c r="T10" s="12"/>
      <c r="U10" s="12"/>
    </row>
    <row r="11" spans="1:21">
      <c r="A11" s="10">
        <v>1512</v>
      </c>
      <c r="B11" s="10">
        <v>35002</v>
      </c>
      <c r="C11" s="10" t="s">
        <v>75</v>
      </c>
      <c r="D11" s="11">
        <v>191</v>
      </c>
      <c r="E11" s="11">
        <v>206</v>
      </c>
      <c r="F11" s="11">
        <v>397</v>
      </c>
      <c r="G11" s="11">
        <v>186</v>
      </c>
      <c r="I11" s="10">
        <v>2413</v>
      </c>
      <c r="J11" s="10">
        <v>36003</v>
      </c>
      <c r="K11" s="10" t="s">
        <v>53</v>
      </c>
      <c r="L11" s="11">
        <v>184</v>
      </c>
      <c r="M11" s="11">
        <v>182</v>
      </c>
      <c r="N11" s="11">
        <v>366</v>
      </c>
      <c r="O11" s="11">
        <v>144</v>
      </c>
      <c r="R11" s="12"/>
      <c r="S11" s="12"/>
      <c r="T11" s="12"/>
      <c r="U11" s="12"/>
    </row>
    <row r="12" spans="1:21">
      <c r="A12" s="10">
        <v>1513</v>
      </c>
      <c r="B12" s="10">
        <v>35003</v>
      </c>
      <c r="C12" s="10" t="s">
        <v>76</v>
      </c>
      <c r="D12" s="11">
        <v>168</v>
      </c>
      <c r="E12" s="11">
        <v>178</v>
      </c>
      <c r="F12" s="11">
        <v>346</v>
      </c>
      <c r="G12" s="11">
        <v>138</v>
      </c>
      <c r="I12" s="10">
        <v>2414</v>
      </c>
      <c r="J12" s="10">
        <v>36004</v>
      </c>
      <c r="K12" s="10" t="s">
        <v>54</v>
      </c>
      <c r="L12" s="11">
        <v>125</v>
      </c>
      <c r="M12" s="11">
        <v>130</v>
      </c>
      <c r="N12" s="11">
        <v>255</v>
      </c>
      <c r="O12" s="11">
        <v>96</v>
      </c>
      <c r="R12" s="12"/>
      <c r="S12" s="12"/>
      <c r="T12" s="12"/>
      <c r="U12" s="12"/>
    </row>
    <row r="13" spans="1:21">
      <c r="A13" s="10">
        <v>1514</v>
      </c>
      <c r="B13" s="10">
        <v>35004</v>
      </c>
      <c r="C13" s="10" t="s">
        <v>77</v>
      </c>
      <c r="D13" s="11">
        <v>137</v>
      </c>
      <c r="E13" s="11">
        <v>147</v>
      </c>
      <c r="F13" s="11">
        <v>284</v>
      </c>
      <c r="G13" s="11">
        <v>121</v>
      </c>
      <c r="I13" s="10">
        <v>2415</v>
      </c>
      <c r="J13" s="10">
        <v>36005</v>
      </c>
      <c r="K13" s="10" t="s">
        <v>55</v>
      </c>
      <c r="L13" s="11">
        <v>175</v>
      </c>
      <c r="M13" s="11">
        <v>184</v>
      </c>
      <c r="N13" s="11">
        <v>359</v>
      </c>
      <c r="O13" s="11">
        <v>142</v>
      </c>
      <c r="R13" s="12"/>
      <c r="S13" s="12"/>
      <c r="T13" s="12"/>
      <c r="U13" s="12"/>
    </row>
    <row r="14" spans="1:21">
      <c r="A14" s="10">
        <v>1515</v>
      </c>
      <c r="B14" s="10">
        <v>35005</v>
      </c>
      <c r="C14" s="10" t="s">
        <v>78</v>
      </c>
      <c r="D14" s="11">
        <v>456</v>
      </c>
      <c r="E14" s="11">
        <v>490</v>
      </c>
      <c r="F14" s="11">
        <v>946</v>
      </c>
      <c r="G14" s="11">
        <v>361</v>
      </c>
      <c r="I14" s="10">
        <v>2416</v>
      </c>
      <c r="J14" s="10">
        <v>36006</v>
      </c>
      <c r="K14" s="10" t="s">
        <v>56</v>
      </c>
      <c r="L14" s="11">
        <v>1</v>
      </c>
      <c r="M14" s="11">
        <v>0</v>
      </c>
      <c r="N14" s="11">
        <v>1</v>
      </c>
      <c r="O14" s="11">
        <v>1</v>
      </c>
      <c r="R14" s="12"/>
      <c r="S14" s="12"/>
      <c r="T14" s="12"/>
      <c r="U14" s="12"/>
    </row>
    <row r="15" spans="1:21">
      <c r="A15" s="10">
        <v>1516</v>
      </c>
      <c r="B15" s="10">
        <v>35006</v>
      </c>
      <c r="C15" s="10" t="s">
        <v>79</v>
      </c>
      <c r="D15" s="11">
        <v>116</v>
      </c>
      <c r="E15" s="11">
        <v>121</v>
      </c>
      <c r="F15" s="11">
        <v>237</v>
      </c>
      <c r="G15" s="11">
        <v>93</v>
      </c>
      <c r="I15" s="10">
        <v>2417</v>
      </c>
      <c r="J15" s="10">
        <v>36007</v>
      </c>
      <c r="K15" s="10" t="s">
        <v>57</v>
      </c>
      <c r="L15" s="11">
        <v>89</v>
      </c>
      <c r="M15" s="11">
        <v>100</v>
      </c>
      <c r="N15" s="11">
        <v>189</v>
      </c>
      <c r="O15" s="11">
        <v>98</v>
      </c>
      <c r="R15" s="12"/>
      <c r="S15" s="12"/>
      <c r="T15" s="12"/>
      <c r="U15" s="12"/>
    </row>
    <row r="16" spans="1:21">
      <c r="A16" s="10">
        <v>1517</v>
      </c>
      <c r="B16" s="10">
        <v>35007</v>
      </c>
      <c r="C16" s="10" t="s">
        <v>80</v>
      </c>
      <c r="D16" s="11">
        <v>229</v>
      </c>
      <c r="E16" s="11">
        <v>188</v>
      </c>
      <c r="F16" s="11">
        <v>417</v>
      </c>
      <c r="G16" s="11">
        <v>192</v>
      </c>
      <c r="I16" s="10">
        <v>2418</v>
      </c>
      <c r="J16" s="10">
        <v>36008</v>
      </c>
      <c r="K16" s="10" t="s">
        <v>58</v>
      </c>
      <c r="L16" s="11">
        <v>39</v>
      </c>
      <c r="M16" s="11">
        <v>16</v>
      </c>
      <c r="N16" s="11">
        <v>55</v>
      </c>
      <c r="O16" s="11">
        <v>30</v>
      </c>
      <c r="R16" s="12"/>
      <c r="S16" s="12"/>
      <c r="T16" s="12"/>
      <c r="U16" s="12"/>
    </row>
    <row r="17" spans="1:21">
      <c r="A17" s="10">
        <v>1518</v>
      </c>
      <c r="B17" s="10">
        <v>35008</v>
      </c>
      <c r="C17" s="10" t="s">
        <v>81</v>
      </c>
      <c r="D17" s="11">
        <v>68</v>
      </c>
      <c r="E17" s="11">
        <v>69</v>
      </c>
      <c r="F17" s="11">
        <v>137</v>
      </c>
      <c r="G17" s="11">
        <v>56</v>
      </c>
      <c r="I17" s="10">
        <v>2511</v>
      </c>
      <c r="J17" s="10">
        <v>37001</v>
      </c>
      <c r="K17" s="10" t="s">
        <v>59</v>
      </c>
      <c r="L17" s="11">
        <v>155</v>
      </c>
      <c r="M17" s="11">
        <v>153</v>
      </c>
      <c r="N17" s="11">
        <v>308</v>
      </c>
      <c r="O17" s="11">
        <v>124</v>
      </c>
      <c r="R17" s="12"/>
      <c r="S17" s="12"/>
      <c r="T17" s="12"/>
      <c r="U17" s="12"/>
    </row>
    <row r="18" spans="1:21">
      <c r="A18" s="10">
        <v>1599</v>
      </c>
      <c r="B18" s="10">
        <v>35000</v>
      </c>
      <c r="C18" s="10" t="s">
        <v>82</v>
      </c>
      <c r="D18" s="11">
        <v>313</v>
      </c>
      <c r="E18" s="11">
        <v>301</v>
      </c>
      <c r="F18" s="11">
        <v>614</v>
      </c>
      <c r="G18" s="11">
        <v>183</v>
      </c>
      <c r="I18" s="10">
        <v>2512</v>
      </c>
      <c r="J18" s="10">
        <v>37002</v>
      </c>
      <c r="K18" s="10" t="s">
        <v>60</v>
      </c>
      <c r="L18" s="11">
        <v>12</v>
      </c>
      <c r="M18" s="11">
        <v>13</v>
      </c>
      <c r="N18" s="11">
        <v>25</v>
      </c>
      <c r="O18" s="11">
        <v>21</v>
      </c>
      <c r="R18" s="12"/>
      <c r="S18" s="12"/>
      <c r="T18" s="12"/>
      <c r="U18" s="12"/>
    </row>
    <row r="19" spans="1:21">
      <c r="A19" s="10">
        <v>1699</v>
      </c>
      <c r="B19" s="10">
        <v>11000</v>
      </c>
      <c r="C19" s="10" t="s">
        <v>83</v>
      </c>
      <c r="D19" s="11">
        <v>670</v>
      </c>
      <c r="E19" s="11">
        <v>634</v>
      </c>
      <c r="F19" s="11">
        <v>1304</v>
      </c>
      <c r="G19" s="11">
        <v>568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>
      <c r="A20" s="10">
        <v>1799</v>
      </c>
      <c r="B20" s="10">
        <v>18000</v>
      </c>
      <c r="C20" s="10" t="s">
        <v>84</v>
      </c>
      <c r="D20" s="11">
        <v>1884</v>
      </c>
      <c r="E20" s="11">
        <v>1767</v>
      </c>
      <c r="F20" s="11">
        <v>3651</v>
      </c>
      <c r="G20" s="11">
        <v>1554</v>
      </c>
      <c r="I20" s="10">
        <v>2514</v>
      </c>
      <c r="J20" s="10">
        <v>37004</v>
      </c>
      <c r="K20" s="10" t="s">
        <v>62</v>
      </c>
      <c r="L20" s="11">
        <v>236</v>
      </c>
      <c r="M20" s="11">
        <v>213</v>
      </c>
      <c r="N20" s="11">
        <v>449</v>
      </c>
      <c r="O20" s="11">
        <v>223</v>
      </c>
      <c r="R20" s="12"/>
      <c r="S20" s="12"/>
      <c r="T20" s="12"/>
      <c r="U20" s="12"/>
    </row>
    <row r="21" spans="1:21">
      <c r="A21" s="10">
        <v>1811</v>
      </c>
      <c r="B21" s="10">
        <v>38001</v>
      </c>
      <c r="C21" s="10" t="s">
        <v>85</v>
      </c>
      <c r="D21" s="11">
        <v>149</v>
      </c>
      <c r="E21" s="11">
        <v>143</v>
      </c>
      <c r="F21" s="11">
        <v>292</v>
      </c>
      <c r="G21" s="11">
        <v>131</v>
      </c>
      <c r="I21" s="10">
        <v>2515</v>
      </c>
      <c r="J21" s="10">
        <v>37005</v>
      </c>
      <c r="K21" s="10" t="s">
        <v>63</v>
      </c>
      <c r="L21" s="11">
        <v>161</v>
      </c>
      <c r="M21" s="11">
        <v>176</v>
      </c>
      <c r="N21" s="11">
        <v>337</v>
      </c>
      <c r="O21" s="11">
        <v>135</v>
      </c>
      <c r="R21" s="12"/>
      <c r="S21" s="12"/>
      <c r="T21" s="12"/>
      <c r="U21" s="12"/>
    </row>
    <row r="22" spans="1:21">
      <c r="A22" s="10">
        <v>1812</v>
      </c>
      <c r="B22" s="10">
        <v>38002</v>
      </c>
      <c r="C22" s="10" t="s">
        <v>86</v>
      </c>
      <c r="D22" s="11">
        <v>163</v>
      </c>
      <c r="E22" s="11">
        <v>166</v>
      </c>
      <c r="F22" s="11">
        <v>329</v>
      </c>
      <c r="G22" s="11">
        <v>143</v>
      </c>
      <c r="I22" s="10">
        <v>2516</v>
      </c>
      <c r="J22" s="10">
        <v>37006</v>
      </c>
      <c r="K22" s="10" t="s">
        <v>64</v>
      </c>
      <c r="L22" s="11">
        <v>147</v>
      </c>
      <c r="M22" s="11">
        <v>152</v>
      </c>
      <c r="N22" s="11">
        <v>299</v>
      </c>
      <c r="O22" s="11">
        <v>163</v>
      </c>
      <c r="R22" s="12"/>
      <c r="S22" s="12"/>
      <c r="T22" s="12"/>
      <c r="U22" s="12"/>
    </row>
    <row r="23" spans="1:21">
      <c r="A23" s="10">
        <v>1813</v>
      </c>
      <c r="B23" s="10">
        <v>38003</v>
      </c>
      <c r="C23" s="10" t="s">
        <v>87</v>
      </c>
      <c r="D23" s="11">
        <v>132</v>
      </c>
      <c r="E23" s="11">
        <v>113</v>
      </c>
      <c r="F23" s="11">
        <v>245</v>
      </c>
      <c r="G23" s="11">
        <v>91</v>
      </c>
      <c r="I23" s="10">
        <v>2517</v>
      </c>
      <c r="J23" s="10">
        <v>37007</v>
      </c>
      <c r="K23" s="10" t="s">
        <v>65</v>
      </c>
      <c r="L23" s="11">
        <v>41</v>
      </c>
      <c r="M23" s="11">
        <v>39</v>
      </c>
      <c r="N23" s="11">
        <v>80</v>
      </c>
      <c r="O23" s="11">
        <v>34</v>
      </c>
      <c r="R23" s="12"/>
      <c r="S23" s="12"/>
      <c r="T23" s="12"/>
      <c r="U23" s="12"/>
    </row>
    <row r="24" spans="1:21">
      <c r="A24" s="10">
        <v>1814</v>
      </c>
      <c r="B24" s="10">
        <v>38004</v>
      </c>
      <c r="C24" s="10" t="s">
        <v>88</v>
      </c>
      <c r="D24" s="11">
        <v>162</v>
      </c>
      <c r="E24" s="11">
        <v>155</v>
      </c>
      <c r="F24" s="11">
        <v>317</v>
      </c>
      <c r="G24" s="11">
        <v>126</v>
      </c>
      <c r="I24" s="10">
        <v>2699</v>
      </c>
      <c r="J24" s="10">
        <v>23000</v>
      </c>
      <c r="K24" s="10" t="s">
        <v>66</v>
      </c>
      <c r="L24" s="11">
        <v>1022</v>
      </c>
      <c r="M24" s="11">
        <v>1046</v>
      </c>
      <c r="N24" s="11">
        <v>2068</v>
      </c>
      <c r="O24" s="11">
        <v>862</v>
      </c>
      <c r="R24" s="12"/>
      <c r="S24" s="12"/>
      <c r="T24" s="12"/>
      <c r="U24" s="12"/>
    </row>
    <row r="25" spans="1:21">
      <c r="A25" s="10">
        <v>1815</v>
      </c>
      <c r="B25" s="10">
        <v>38005</v>
      </c>
      <c r="C25" s="10" t="s">
        <v>89</v>
      </c>
      <c r="D25" s="11">
        <v>412</v>
      </c>
      <c r="E25" s="11">
        <v>379</v>
      </c>
      <c r="F25" s="11">
        <v>791</v>
      </c>
      <c r="G25" s="11">
        <v>337</v>
      </c>
      <c r="I25" s="10">
        <v>2799</v>
      </c>
      <c r="J25" s="10">
        <v>21000</v>
      </c>
      <c r="K25" s="10" t="s">
        <v>67</v>
      </c>
      <c r="L25" s="11">
        <v>511</v>
      </c>
      <c r="M25" s="11">
        <v>484</v>
      </c>
      <c r="N25" s="11">
        <v>995</v>
      </c>
      <c r="O25" s="11">
        <v>433</v>
      </c>
      <c r="R25" s="12"/>
      <c r="S25" s="12"/>
      <c r="T25" s="12"/>
      <c r="U25" s="12"/>
    </row>
    <row r="26" spans="1:21" ht="14.25" thickBot="1">
      <c r="A26" s="10">
        <v>1816</v>
      </c>
      <c r="B26" s="10">
        <v>38006</v>
      </c>
      <c r="C26" s="10" t="s">
        <v>90</v>
      </c>
      <c r="D26" s="11">
        <v>244</v>
      </c>
      <c r="E26" s="11">
        <v>259</v>
      </c>
      <c r="F26" s="11">
        <v>503</v>
      </c>
      <c r="G26" s="11">
        <v>248</v>
      </c>
      <c r="I26" s="13">
        <v>2899</v>
      </c>
      <c r="J26" s="10">
        <v>20000</v>
      </c>
      <c r="K26" s="13" t="s">
        <v>68</v>
      </c>
      <c r="L26" s="11">
        <v>1469</v>
      </c>
      <c r="M26" s="11">
        <v>1391</v>
      </c>
      <c r="N26" s="11">
        <v>2860</v>
      </c>
      <c r="O26" s="11">
        <v>1170</v>
      </c>
      <c r="R26" s="12"/>
      <c r="S26" s="12"/>
      <c r="T26" s="12"/>
      <c r="U26" s="12"/>
    </row>
    <row r="27" spans="1:21" ht="14.25" thickTop="1">
      <c r="A27" s="10">
        <v>1817</v>
      </c>
      <c r="B27" s="10">
        <v>38007</v>
      </c>
      <c r="C27" s="10" t="s">
        <v>91</v>
      </c>
      <c r="D27" s="11">
        <v>187</v>
      </c>
      <c r="E27" s="11">
        <v>186</v>
      </c>
      <c r="F27" s="11">
        <v>373</v>
      </c>
      <c r="G27" s="11">
        <v>164</v>
      </c>
      <c r="I27" s="14" t="s">
        <v>10</v>
      </c>
      <c r="J27" s="15"/>
      <c r="K27" s="16" t="s">
        <v>11</v>
      </c>
      <c r="L27" s="17">
        <f>SUM(L5:L26)</f>
        <v>7378</v>
      </c>
      <c r="M27" s="17">
        <f>SUM(M5:M26)</f>
        <v>7406</v>
      </c>
      <c r="N27" s="17">
        <f>SUM(N5:N26)</f>
        <v>14784</v>
      </c>
      <c r="O27" s="17">
        <f>SUM(O5:O26)</f>
        <v>6085</v>
      </c>
      <c r="R27" s="12"/>
      <c r="S27" s="12"/>
      <c r="T27" s="12"/>
      <c r="U27" s="12"/>
    </row>
    <row r="28" spans="1:21">
      <c r="A28" s="10">
        <v>1818</v>
      </c>
      <c r="B28" s="10">
        <v>38008</v>
      </c>
      <c r="C28" s="10" t="s">
        <v>92</v>
      </c>
      <c r="D28" s="11">
        <v>90</v>
      </c>
      <c r="E28" s="11">
        <v>99</v>
      </c>
      <c r="F28" s="11">
        <v>189</v>
      </c>
      <c r="G28" s="11">
        <v>83</v>
      </c>
      <c r="K28" s="18"/>
      <c r="L28" s="19"/>
      <c r="M28" s="19"/>
      <c r="N28" s="19"/>
      <c r="O28" s="19"/>
    </row>
    <row r="29" spans="1:21">
      <c r="A29" s="10">
        <v>1819</v>
      </c>
      <c r="B29" s="10">
        <v>38009</v>
      </c>
      <c r="C29" s="10" t="s">
        <v>93</v>
      </c>
      <c r="D29" s="11">
        <v>284</v>
      </c>
      <c r="E29" s="11">
        <v>285</v>
      </c>
      <c r="F29" s="11">
        <v>569</v>
      </c>
      <c r="G29" s="11">
        <v>235</v>
      </c>
      <c r="K29" s="20"/>
      <c r="L29" s="21"/>
      <c r="M29" s="21"/>
      <c r="N29" s="21"/>
      <c r="O29" s="21"/>
    </row>
    <row r="30" spans="1:21" ht="14.25">
      <c r="A30" s="10">
        <v>1820</v>
      </c>
      <c r="B30" s="10">
        <v>38010</v>
      </c>
      <c r="C30" s="10" t="s">
        <v>94</v>
      </c>
      <c r="D30" s="11">
        <v>321</v>
      </c>
      <c r="E30" s="11">
        <v>323</v>
      </c>
      <c r="F30" s="11">
        <v>644</v>
      </c>
      <c r="G30" s="11">
        <v>278</v>
      </c>
      <c r="K30" s="5" t="s">
        <v>12</v>
      </c>
      <c r="L30" s="6"/>
      <c r="M30" s="6"/>
      <c r="N30" s="6"/>
      <c r="O30" s="6"/>
    </row>
    <row r="31" spans="1:21">
      <c r="A31" s="10">
        <v>1911</v>
      </c>
      <c r="B31" s="10">
        <v>24001</v>
      </c>
      <c r="C31" s="10" t="s">
        <v>95</v>
      </c>
      <c r="D31" s="11">
        <v>120</v>
      </c>
      <c r="E31" s="11">
        <v>130</v>
      </c>
      <c r="F31" s="11">
        <v>250</v>
      </c>
      <c r="G31" s="11">
        <v>116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>
      <c r="A32" s="10">
        <v>1912</v>
      </c>
      <c r="B32" s="10">
        <v>24002</v>
      </c>
      <c r="C32" s="10" t="s">
        <v>96</v>
      </c>
      <c r="D32" s="11">
        <v>791</v>
      </c>
      <c r="E32" s="11">
        <v>734</v>
      </c>
      <c r="F32" s="11">
        <v>1525</v>
      </c>
      <c r="G32" s="11">
        <v>672</v>
      </c>
      <c r="I32" s="22">
        <v>4099</v>
      </c>
      <c r="J32" s="10">
        <v>26000</v>
      </c>
      <c r="K32" s="22" t="s">
        <v>98</v>
      </c>
      <c r="L32" s="11">
        <v>369</v>
      </c>
      <c r="M32" s="11">
        <v>392</v>
      </c>
      <c r="N32" s="11">
        <v>761</v>
      </c>
      <c r="O32" s="11">
        <v>261</v>
      </c>
    </row>
    <row r="33" spans="1:15" ht="14.25" thickBot="1">
      <c r="A33" s="13">
        <v>1913</v>
      </c>
      <c r="B33" s="10">
        <v>24003</v>
      </c>
      <c r="C33" s="13" t="s">
        <v>97</v>
      </c>
      <c r="D33" s="11">
        <v>484</v>
      </c>
      <c r="E33" s="11">
        <v>490</v>
      </c>
      <c r="F33" s="11">
        <v>974</v>
      </c>
      <c r="G33" s="11">
        <v>330</v>
      </c>
      <c r="I33" s="23">
        <v>4199</v>
      </c>
      <c r="J33" s="10">
        <v>25000</v>
      </c>
      <c r="K33" s="23" t="s">
        <v>99</v>
      </c>
      <c r="L33" s="11">
        <v>822</v>
      </c>
      <c r="M33" s="11">
        <v>839</v>
      </c>
      <c r="N33" s="11">
        <v>1661</v>
      </c>
      <c r="O33" s="11">
        <v>602</v>
      </c>
    </row>
    <row r="34" spans="1:15" ht="14.25" thickTop="1">
      <c r="A34" s="14" t="s">
        <v>10</v>
      </c>
      <c r="B34" s="15"/>
      <c r="C34" s="16" t="s">
        <v>11</v>
      </c>
      <c r="D34" s="17">
        <f>SUM(D5:D33)</f>
        <v>13033</v>
      </c>
      <c r="E34" s="17">
        <f>SUM(E5:E33)</f>
        <v>12979</v>
      </c>
      <c r="F34" s="17">
        <f>SUM(F5:F33)</f>
        <v>26012</v>
      </c>
      <c r="G34" s="17">
        <f>SUM(G5:G33)</f>
        <v>10631</v>
      </c>
      <c r="I34" s="23">
        <v>4211</v>
      </c>
      <c r="J34" s="10">
        <v>39001</v>
      </c>
      <c r="K34" s="23" t="s">
        <v>100</v>
      </c>
      <c r="L34" s="11">
        <v>513</v>
      </c>
      <c r="M34" s="11">
        <v>542</v>
      </c>
      <c r="N34" s="11">
        <v>1055</v>
      </c>
      <c r="O34" s="11">
        <v>416</v>
      </c>
    </row>
    <row r="35" spans="1: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717</v>
      </c>
      <c r="M35" s="11">
        <v>772</v>
      </c>
      <c r="N35" s="11">
        <v>1489</v>
      </c>
      <c r="O35" s="11">
        <v>563</v>
      </c>
    </row>
    <row r="36" spans="1: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1411</v>
      </c>
      <c r="M36" s="11">
        <v>1468</v>
      </c>
      <c r="N36" s="11">
        <v>2879</v>
      </c>
      <c r="O36" s="11">
        <v>1031</v>
      </c>
    </row>
    <row r="37" spans="1:15" ht="14.2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262</v>
      </c>
      <c r="M37" s="11">
        <v>240</v>
      </c>
      <c r="N37" s="11">
        <v>502</v>
      </c>
      <c r="O37" s="11">
        <v>194</v>
      </c>
    </row>
    <row r="38" spans="1: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328</v>
      </c>
      <c r="M38" s="11">
        <v>325</v>
      </c>
      <c r="N38" s="11">
        <v>653</v>
      </c>
      <c r="O38" s="11">
        <v>257</v>
      </c>
    </row>
    <row r="39" spans="1:15">
      <c r="A39" s="10">
        <v>3099</v>
      </c>
      <c r="B39" s="10">
        <v>31000</v>
      </c>
      <c r="C39" s="29" t="s">
        <v>14</v>
      </c>
      <c r="D39" s="11">
        <v>1609</v>
      </c>
      <c r="E39" s="11">
        <v>1536</v>
      </c>
      <c r="F39" s="11">
        <v>3145</v>
      </c>
      <c r="G39" s="11">
        <v>1218</v>
      </c>
      <c r="I39" s="23">
        <v>4216</v>
      </c>
      <c r="J39" s="10">
        <v>39006</v>
      </c>
      <c r="K39" s="23" t="s">
        <v>105</v>
      </c>
      <c r="L39" s="11">
        <v>283</v>
      </c>
      <c r="M39" s="11">
        <v>282</v>
      </c>
      <c r="N39" s="11">
        <v>565</v>
      </c>
      <c r="O39" s="11">
        <v>232</v>
      </c>
    </row>
    <row r="40" spans="1:15">
      <c r="A40" s="10">
        <v>3199</v>
      </c>
      <c r="B40" s="10">
        <v>10000</v>
      </c>
      <c r="C40" s="10" t="s">
        <v>15</v>
      </c>
      <c r="D40" s="11">
        <v>875</v>
      </c>
      <c r="E40" s="11">
        <v>774</v>
      </c>
      <c r="F40" s="11">
        <v>1649</v>
      </c>
      <c r="G40" s="11">
        <v>705</v>
      </c>
      <c r="I40" s="23">
        <v>4217</v>
      </c>
      <c r="J40" s="10">
        <v>39007</v>
      </c>
      <c r="K40" s="23" t="s">
        <v>106</v>
      </c>
      <c r="L40" s="11">
        <v>275</v>
      </c>
      <c r="M40" s="11">
        <v>290</v>
      </c>
      <c r="N40" s="11">
        <v>565</v>
      </c>
      <c r="O40" s="11">
        <v>196</v>
      </c>
    </row>
    <row r="41" spans="1:15">
      <c r="A41" s="10">
        <v>3299</v>
      </c>
      <c r="B41" s="10">
        <v>1000</v>
      </c>
      <c r="C41" s="10" t="s">
        <v>16</v>
      </c>
      <c r="D41" s="11">
        <v>1006</v>
      </c>
      <c r="E41" s="11">
        <v>954</v>
      </c>
      <c r="F41" s="11">
        <v>1960</v>
      </c>
      <c r="G41" s="11">
        <v>677</v>
      </c>
      <c r="I41" s="23">
        <v>4218</v>
      </c>
      <c r="J41" s="10">
        <v>39008</v>
      </c>
      <c r="K41" s="23" t="s">
        <v>107</v>
      </c>
      <c r="L41" s="11">
        <v>303</v>
      </c>
      <c r="M41" s="11">
        <v>346</v>
      </c>
      <c r="N41" s="11">
        <v>649</v>
      </c>
      <c r="O41" s="11">
        <v>271</v>
      </c>
    </row>
    <row r="42" spans="1:15">
      <c r="A42" s="10">
        <v>3399</v>
      </c>
      <c r="B42" s="10">
        <v>4000</v>
      </c>
      <c r="C42" s="10" t="s">
        <v>17</v>
      </c>
      <c r="D42" s="11">
        <v>61</v>
      </c>
      <c r="E42" s="11">
        <v>60</v>
      </c>
      <c r="F42" s="11">
        <v>121</v>
      </c>
      <c r="G42" s="11">
        <v>43</v>
      </c>
      <c r="I42" s="23">
        <v>4219</v>
      </c>
      <c r="J42" s="10">
        <v>39009</v>
      </c>
      <c r="K42" s="23" t="s">
        <v>108</v>
      </c>
      <c r="L42" s="11">
        <v>278</v>
      </c>
      <c r="M42" s="11">
        <v>273</v>
      </c>
      <c r="N42" s="11">
        <v>551</v>
      </c>
      <c r="O42" s="11">
        <v>215</v>
      </c>
    </row>
    <row r="43" spans="1:15">
      <c r="A43" s="10">
        <v>3499</v>
      </c>
      <c r="B43" s="10">
        <v>28000</v>
      </c>
      <c r="C43" s="10" t="s">
        <v>18</v>
      </c>
      <c r="D43" s="11">
        <v>76</v>
      </c>
      <c r="E43" s="11">
        <v>76</v>
      </c>
      <c r="F43" s="11">
        <v>152</v>
      </c>
      <c r="G43" s="11">
        <v>48</v>
      </c>
      <c r="I43" s="23">
        <v>4220</v>
      </c>
      <c r="J43" s="10">
        <v>39010</v>
      </c>
      <c r="K43" s="23" t="s">
        <v>109</v>
      </c>
      <c r="L43" s="11">
        <v>282</v>
      </c>
      <c r="M43" s="11">
        <v>277</v>
      </c>
      <c r="N43" s="11">
        <v>559</v>
      </c>
      <c r="O43" s="11">
        <v>216</v>
      </c>
    </row>
    <row r="44" spans="1:15" ht="14.25" thickBot="1">
      <c r="A44" s="13">
        <v>3599</v>
      </c>
      <c r="B44" s="10">
        <v>14000</v>
      </c>
      <c r="C44" s="13" t="s">
        <v>19</v>
      </c>
      <c r="D44" s="11">
        <v>31</v>
      </c>
      <c r="E44" s="11">
        <v>40</v>
      </c>
      <c r="F44" s="11">
        <v>71</v>
      </c>
      <c r="G44" s="11">
        <v>25</v>
      </c>
      <c r="I44" s="23">
        <v>4399</v>
      </c>
      <c r="J44" s="10">
        <v>12000</v>
      </c>
      <c r="K44" s="23" t="s">
        <v>110</v>
      </c>
      <c r="L44" s="11">
        <v>695</v>
      </c>
      <c r="M44" s="11">
        <v>705</v>
      </c>
      <c r="N44" s="11">
        <v>1400</v>
      </c>
      <c r="O44" s="11">
        <v>487</v>
      </c>
    </row>
    <row r="45" spans="1:15" ht="14.25" thickTop="1">
      <c r="A45" s="14" t="s">
        <v>10</v>
      </c>
      <c r="B45" s="15"/>
      <c r="C45" s="16" t="s">
        <v>11</v>
      </c>
      <c r="D45" s="17">
        <f>SUM(D39:D44)</f>
        <v>3658</v>
      </c>
      <c r="E45" s="17">
        <f>SUM(E39:E44)</f>
        <v>3440</v>
      </c>
      <c r="F45" s="17">
        <f>SUM(F39:F44)</f>
        <v>7098</v>
      </c>
      <c r="G45" s="17">
        <f>SUM(G39:G44)</f>
        <v>2716</v>
      </c>
      <c r="I45" s="23">
        <v>4499</v>
      </c>
      <c r="J45" s="10">
        <v>9000</v>
      </c>
      <c r="K45" s="23" t="s">
        <v>111</v>
      </c>
      <c r="L45" s="11">
        <v>347</v>
      </c>
      <c r="M45" s="11">
        <v>349</v>
      </c>
      <c r="N45" s="11">
        <v>696</v>
      </c>
      <c r="O45" s="11">
        <v>254</v>
      </c>
    </row>
    <row r="46" spans="1: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495</v>
      </c>
      <c r="M46" s="11">
        <v>531</v>
      </c>
      <c r="N46" s="11">
        <v>1026</v>
      </c>
      <c r="O46" s="11">
        <v>388</v>
      </c>
    </row>
    <row r="47" spans="1:15" ht="13.5" customHeight="1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502</v>
      </c>
      <c r="M47" s="11">
        <v>502</v>
      </c>
      <c r="N47" s="11">
        <v>1004</v>
      </c>
      <c r="O47" s="11">
        <v>424</v>
      </c>
    </row>
    <row r="48" spans="1:15" ht="14.25" customHeight="1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488</v>
      </c>
      <c r="M48" s="11">
        <v>470</v>
      </c>
      <c r="N48" s="11">
        <v>958</v>
      </c>
      <c r="O48" s="11">
        <v>307</v>
      </c>
    </row>
    <row r="49" spans="1:15" ht="13.5" customHeight="1">
      <c r="C49" s="143" t="s">
        <v>20</v>
      </c>
      <c r="D49" s="143"/>
      <c r="E49" s="143"/>
      <c r="F49" s="143"/>
      <c r="G49" s="143"/>
      <c r="I49" s="23">
        <v>4514</v>
      </c>
      <c r="J49" s="10">
        <v>16004</v>
      </c>
      <c r="K49" s="23" t="s">
        <v>115</v>
      </c>
      <c r="L49" s="11">
        <v>246</v>
      </c>
      <c r="M49" s="11">
        <v>254</v>
      </c>
      <c r="N49" s="11">
        <v>500</v>
      </c>
      <c r="O49" s="11">
        <v>165</v>
      </c>
    </row>
    <row r="50" spans="1:15" ht="13.5" customHeight="1">
      <c r="C50" s="144"/>
      <c r="D50" s="144"/>
      <c r="E50" s="144"/>
      <c r="F50" s="144"/>
      <c r="G50" s="144"/>
      <c r="I50" s="23">
        <v>4611</v>
      </c>
      <c r="J50" s="10">
        <v>33001</v>
      </c>
      <c r="K50" s="23" t="s">
        <v>116</v>
      </c>
      <c r="L50" s="11">
        <v>210</v>
      </c>
      <c r="M50" s="11">
        <v>228</v>
      </c>
      <c r="N50" s="11">
        <v>438</v>
      </c>
      <c r="O50" s="11">
        <v>177</v>
      </c>
    </row>
    <row r="51" spans="1: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159</v>
      </c>
      <c r="M51" s="11">
        <v>173</v>
      </c>
      <c r="N51" s="11">
        <v>332</v>
      </c>
      <c r="O51" s="11">
        <v>133</v>
      </c>
    </row>
    <row r="52" spans="1:15">
      <c r="A52" s="10" t="s">
        <v>10</v>
      </c>
      <c r="B52" s="10"/>
      <c r="C52" s="10" t="s">
        <v>124</v>
      </c>
      <c r="D52" s="11">
        <v>3564</v>
      </c>
      <c r="E52" s="11">
        <v>3325</v>
      </c>
      <c r="F52" s="11">
        <v>6889</v>
      </c>
      <c r="G52" s="11">
        <v>2632</v>
      </c>
      <c r="I52" s="23">
        <v>4613</v>
      </c>
      <c r="J52" s="10">
        <v>33003</v>
      </c>
      <c r="K52" s="23" t="s">
        <v>118</v>
      </c>
      <c r="L52" s="11">
        <v>54</v>
      </c>
      <c r="M52" s="11">
        <v>48</v>
      </c>
      <c r="N52" s="11">
        <v>102</v>
      </c>
      <c r="O52" s="11">
        <v>31</v>
      </c>
    </row>
    <row r="53" spans="1:15">
      <c r="A53" s="10" t="s">
        <v>10</v>
      </c>
      <c r="B53" s="10"/>
      <c r="C53" s="10" t="s">
        <v>125</v>
      </c>
      <c r="D53" s="11">
        <v>3919</v>
      </c>
      <c r="E53" s="11">
        <v>3801</v>
      </c>
      <c r="F53" s="11">
        <v>7720</v>
      </c>
      <c r="G53" s="11">
        <v>3328</v>
      </c>
      <c r="I53" s="23">
        <v>4614</v>
      </c>
      <c r="J53" s="10">
        <v>33004</v>
      </c>
      <c r="K53" s="23" t="s">
        <v>119</v>
      </c>
      <c r="L53" s="11">
        <v>70</v>
      </c>
      <c r="M53" s="11">
        <v>68</v>
      </c>
      <c r="N53" s="11">
        <v>138</v>
      </c>
      <c r="O53" s="11">
        <v>53</v>
      </c>
    </row>
    <row r="54" spans="1:15">
      <c r="A54" s="10" t="s">
        <v>10</v>
      </c>
      <c r="B54" s="10"/>
      <c r="C54" s="10" t="s">
        <v>126</v>
      </c>
      <c r="D54" s="11">
        <v>3555</v>
      </c>
      <c r="E54" s="11">
        <v>3720</v>
      </c>
      <c r="F54" s="11">
        <v>7275</v>
      </c>
      <c r="G54" s="11">
        <v>2842</v>
      </c>
      <c r="I54" s="23">
        <v>4615</v>
      </c>
      <c r="J54" s="10">
        <v>33005</v>
      </c>
      <c r="K54" s="23" t="s">
        <v>120</v>
      </c>
      <c r="L54" s="11">
        <v>134</v>
      </c>
      <c r="M54" s="11">
        <v>145</v>
      </c>
      <c r="N54" s="11">
        <v>279</v>
      </c>
      <c r="O54" s="11">
        <v>77</v>
      </c>
    </row>
    <row r="55" spans="1:15">
      <c r="A55" s="10" t="s">
        <v>10</v>
      </c>
      <c r="B55" s="10"/>
      <c r="C55" s="10" t="s">
        <v>127</v>
      </c>
      <c r="D55" s="11">
        <v>4694</v>
      </c>
      <c r="E55" s="11">
        <v>4701</v>
      </c>
      <c r="F55" s="11">
        <v>9395</v>
      </c>
      <c r="G55" s="11">
        <v>3861</v>
      </c>
      <c r="I55" s="23">
        <v>4616</v>
      </c>
      <c r="J55" s="10">
        <v>33006</v>
      </c>
      <c r="K55" s="23" t="s">
        <v>121</v>
      </c>
      <c r="L55" s="11">
        <v>187</v>
      </c>
      <c r="M55" s="11">
        <v>249</v>
      </c>
      <c r="N55" s="11">
        <v>436</v>
      </c>
      <c r="O55" s="11">
        <v>161</v>
      </c>
    </row>
    <row r="56" spans="1:15">
      <c r="A56" s="10" t="s">
        <v>10</v>
      </c>
      <c r="B56" s="10"/>
      <c r="C56" s="10" t="s">
        <v>128</v>
      </c>
      <c r="D56" s="11">
        <v>3609</v>
      </c>
      <c r="E56" s="11">
        <v>3756</v>
      </c>
      <c r="F56" s="11">
        <v>7365</v>
      </c>
      <c r="G56" s="11">
        <v>2857</v>
      </c>
      <c r="I56" s="23">
        <v>4799</v>
      </c>
      <c r="J56" s="10">
        <v>15000</v>
      </c>
      <c r="K56" s="23" t="s">
        <v>122</v>
      </c>
      <c r="L56" s="11">
        <v>523</v>
      </c>
      <c r="M56" s="11">
        <v>544</v>
      </c>
      <c r="N56" s="11">
        <v>1067</v>
      </c>
      <c r="O56" s="11">
        <v>405</v>
      </c>
    </row>
    <row r="57" spans="1:15" ht="14.25" thickBot="1">
      <c r="A57" s="10" t="s">
        <v>10</v>
      </c>
      <c r="B57" s="10"/>
      <c r="C57" s="10" t="s">
        <v>129</v>
      </c>
      <c r="D57" s="11">
        <v>4774</v>
      </c>
      <c r="E57" s="11">
        <v>4564</v>
      </c>
      <c r="F57" s="11">
        <v>9338</v>
      </c>
      <c r="G57" s="11">
        <v>3946</v>
      </c>
      <c r="I57" s="30">
        <v>4899</v>
      </c>
      <c r="J57" s="10">
        <v>19000</v>
      </c>
      <c r="K57" s="30" t="s">
        <v>123</v>
      </c>
      <c r="L57" s="11">
        <v>339</v>
      </c>
      <c r="M57" s="11">
        <v>364</v>
      </c>
      <c r="N57" s="11">
        <v>703</v>
      </c>
      <c r="O57" s="11">
        <v>269</v>
      </c>
    </row>
    <row r="58" spans="1:15" ht="15" thickTop="1" thickBot="1">
      <c r="A58" s="10" t="s">
        <v>10</v>
      </c>
      <c r="B58" s="10"/>
      <c r="C58" s="10" t="s">
        <v>130</v>
      </c>
      <c r="D58" s="11">
        <v>4447</v>
      </c>
      <c r="E58" s="11">
        <v>4560</v>
      </c>
      <c r="F58" s="11">
        <v>9007</v>
      </c>
      <c r="G58" s="11">
        <v>3377</v>
      </c>
      <c r="I58" s="31" t="s">
        <v>10</v>
      </c>
      <c r="J58" s="31"/>
      <c r="K58" s="31" t="s">
        <v>11</v>
      </c>
      <c r="L58" s="32">
        <f>SUM(L32:L57)</f>
        <v>10292</v>
      </c>
      <c r="M58" s="32">
        <f>SUM(M32:M57)</f>
        <v>10676</v>
      </c>
      <c r="N58" s="32">
        <f>SUM(N32:N57)</f>
        <v>20968</v>
      </c>
      <c r="O58" s="32">
        <f>SUM(O32:O57)</f>
        <v>7785</v>
      </c>
    </row>
    <row r="59" spans="1:15" ht="13.5" customHeight="1" thickTop="1">
      <c r="A59" s="10" t="s">
        <v>10</v>
      </c>
      <c r="B59" s="10"/>
      <c r="C59" s="10" t="s">
        <v>131</v>
      </c>
      <c r="D59" s="11">
        <v>2936</v>
      </c>
      <c r="E59" s="11">
        <v>3062</v>
      </c>
      <c r="F59" s="11">
        <v>5998</v>
      </c>
      <c r="G59" s="11">
        <v>2206</v>
      </c>
      <c r="I59" s="22" t="s">
        <v>10</v>
      </c>
      <c r="J59" s="22"/>
      <c r="K59" s="22" t="s">
        <v>22</v>
      </c>
      <c r="L59" s="33">
        <f>D34+D45+L27+L58</f>
        <v>34361</v>
      </c>
      <c r="M59" s="33">
        <f>E34+E45+M27+M58</f>
        <v>34501</v>
      </c>
      <c r="N59" s="33">
        <f>F34+F45+N27+N58</f>
        <v>68862</v>
      </c>
      <c r="O59" s="33">
        <f>G34+G45+O27+O58</f>
        <v>27217</v>
      </c>
    </row>
    <row r="60" spans="1:15" ht="13.5" customHeight="1">
      <c r="A60" s="10" t="s">
        <v>10</v>
      </c>
      <c r="B60" s="10"/>
      <c r="C60" s="10" t="s">
        <v>132</v>
      </c>
      <c r="D60" s="11">
        <v>2863</v>
      </c>
      <c r="E60" s="11">
        <v>3012</v>
      </c>
      <c r="F60" s="11">
        <v>5875</v>
      </c>
      <c r="G60" s="11">
        <v>2168</v>
      </c>
      <c r="K60" s="138"/>
      <c r="L60" s="21"/>
      <c r="M60" s="21"/>
      <c r="N60" s="21"/>
      <c r="O60" s="21"/>
    </row>
    <row r="61" spans="1:15" ht="13.5" customHeight="1">
      <c r="A61" s="26"/>
      <c r="B61" s="26"/>
      <c r="C61" s="34"/>
      <c r="D61" s="35"/>
      <c r="E61" s="35"/>
      <c r="F61" s="35"/>
      <c r="G61" s="35"/>
      <c r="I61" s="145"/>
      <c r="J61" s="145"/>
      <c r="K61" s="145"/>
      <c r="L61" s="19"/>
      <c r="M61" s="19"/>
      <c r="N61" s="19"/>
      <c r="O61" s="19"/>
    </row>
    <row r="62" spans="1:15" ht="15.75" customHeight="1">
      <c r="A62" s="26"/>
      <c r="B62" s="26"/>
      <c r="C62" s="146"/>
      <c r="D62" s="146"/>
      <c r="E62" s="146"/>
      <c r="F62" s="146"/>
      <c r="G62" s="146"/>
      <c r="K62" s="20"/>
      <c r="L62" s="21"/>
      <c r="M62" s="21"/>
      <c r="N62" s="21"/>
      <c r="O62" s="21"/>
    </row>
    <row r="63" spans="1:15" ht="15.75" customHeight="1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>
      <c r="D64" s="6"/>
      <c r="E64" s="6"/>
      <c r="F64" s="6"/>
      <c r="G64" s="6"/>
      <c r="L64" s="1"/>
      <c r="M64" s="1"/>
      <c r="N64" s="1"/>
      <c r="O64" s="1"/>
    </row>
    <row r="65" spans="4:15">
      <c r="D65" s="6"/>
      <c r="E65" s="6"/>
      <c r="F65" s="6"/>
      <c r="G65" s="6"/>
      <c r="L65" s="1"/>
      <c r="M65" s="1"/>
      <c r="N65" s="1"/>
      <c r="O65" s="1"/>
    </row>
    <row r="66" spans="4:15">
      <c r="D66" s="6"/>
      <c r="E66" s="6"/>
      <c r="F66" s="6"/>
      <c r="G66" s="6"/>
      <c r="L66" s="1"/>
      <c r="M66" s="1"/>
      <c r="N66" s="1"/>
      <c r="O66" s="1"/>
    </row>
    <row r="67" spans="4:15">
      <c r="D67" s="6"/>
      <c r="E67" s="6"/>
      <c r="F67" s="6"/>
      <c r="G67" s="6"/>
      <c r="L67" s="1"/>
      <c r="M67" s="1"/>
      <c r="N67" s="1"/>
      <c r="O67" s="1"/>
    </row>
    <row r="68" spans="4:15">
      <c r="D68" s="6"/>
      <c r="E68" s="6"/>
      <c r="F68" s="6"/>
      <c r="G68" s="6"/>
      <c r="L68" s="1"/>
      <c r="M68" s="1"/>
      <c r="N68" s="1"/>
      <c r="O68" s="1"/>
    </row>
    <row r="69" spans="4:15">
      <c r="D69" s="6"/>
      <c r="E69" s="6"/>
      <c r="F69" s="6"/>
      <c r="G69" s="6"/>
      <c r="L69" s="1"/>
      <c r="M69" s="1"/>
      <c r="N69" s="1"/>
      <c r="O69" s="1"/>
    </row>
    <row r="70" spans="4:15">
      <c r="D70" s="6"/>
      <c r="E70" s="6"/>
      <c r="F70" s="6"/>
      <c r="G70" s="6"/>
      <c r="L70" s="1"/>
      <c r="M70" s="1"/>
      <c r="N70" s="1"/>
      <c r="O70" s="1"/>
    </row>
    <row r="71" spans="4:15">
      <c r="D71" s="6"/>
      <c r="E71" s="6"/>
      <c r="F71" s="6"/>
      <c r="G71" s="6"/>
      <c r="L71" s="1"/>
      <c r="M71" s="1"/>
      <c r="N71" s="1"/>
      <c r="O71" s="1"/>
    </row>
    <row r="72" spans="4:15">
      <c r="D72" s="6"/>
      <c r="E72" s="6"/>
      <c r="F72" s="6"/>
      <c r="G72" s="6"/>
      <c r="L72" s="1"/>
      <c r="M72" s="1"/>
      <c r="N72" s="1"/>
      <c r="O72" s="1"/>
    </row>
    <row r="73" spans="4:15">
      <c r="D73" s="6"/>
      <c r="E73" s="6"/>
      <c r="F73" s="6"/>
      <c r="G73" s="6"/>
      <c r="L73" s="1"/>
      <c r="M73" s="1"/>
      <c r="N73" s="1"/>
      <c r="O73" s="1"/>
    </row>
    <row r="74" spans="4:15">
      <c r="D74" s="6"/>
      <c r="E74" s="6"/>
      <c r="F74" s="6"/>
      <c r="G74" s="6"/>
      <c r="L74" s="1"/>
      <c r="M74" s="1"/>
      <c r="N74" s="1"/>
      <c r="O74" s="1"/>
    </row>
    <row r="75" spans="4:15">
      <c r="D75" s="6"/>
      <c r="E75" s="6"/>
      <c r="F75" s="6"/>
      <c r="G75" s="6"/>
      <c r="L75" s="1"/>
      <c r="M75" s="1"/>
      <c r="N75" s="1"/>
      <c r="O75" s="1"/>
    </row>
    <row r="76" spans="4:15">
      <c r="D76" s="6"/>
      <c r="E76" s="6"/>
      <c r="F76" s="6"/>
      <c r="G76" s="6"/>
      <c r="L76" s="1"/>
      <c r="M76" s="1"/>
      <c r="N76" s="1"/>
      <c r="O76" s="1"/>
    </row>
    <row r="77" spans="4:15">
      <c r="D77" s="6"/>
      <c r="E77" s="6"/>
      <c r="F77" s="6"/>
      <c r="G77" s="6"/>
      <c r="L77" s="1"/>
      <c r="M77" s="1"/>
      <c r="N77" s="1"/>
      <c r="O77" s="1"/>
    </row>
    <row r="78" spans="4:15">
      <c r="D78" s="6"/>
      <c r="E78" s="6"/>
      <c r="F78" s="6"/>
      <c r="G78" s="6"/>
      <c r="L78" s="1"/>
      <c r="M78" s="1"/>
      <c r="N78" s="1"/>
      <c r="O78" s="1"/>
    </row>
    <row r="79" spans="4:15">
      <c r="D79" s="6"/>
      <c r="E79" s="6"/>
      <c r="F79" s="6"/>
      <c r="G79" s="6"/>
      <c r="L79" s="1"/>
      <c r="M79" s="1"/>
      <c r="N79" s="1"/>
      <c r="O79" s="1"/>
    </row>
    <row r="80" spans="4:15">
      <c r="D80" s="6"/>
      <c r="E80" s="6"/>
      <c r="F80" s="6"/>
      <c r="G80" s="6"/>
      <c r="L80" s="1"/>
      <c r="M80" s="1"/>
      <c r="N80" s="1"/>
      <c r="O80" s="1"/>
    </row>
    <row r="81" spans="4:15">
      <c r="D81" s="6"/>
      <c r="E81" s="6"/>
      <c r="F81" s="6"/>
      <c r="G81" s="6"/>
      <c r="L81" s="1"/>
      <c r="M81" s="1"/>
      <c r="N81" s="1"/>
      <c r="O81" s="1"/>
    </row>
    <row r="82" spans="4:15">
      <c r="D82" s="6"/>
      <c r="E82" s="6"/>
      <c r="F82" s="6"/>
      <c r="G82" s="6"/>
      <c r="L82" s="1"/>
      <c r="M82" s="1"/>
      <c r="N82" s="1"/>
      <c r="O82" s="1"/>
    </row>
    <row r="83" spans="4:15">
      <c r="D83" s="6"/>
      <c r="E83" s="6"/>
      <c r="F83" s="6"/>
      <c r="G83" s="6"/>
      <c r="L83" s="1"/>
      <c r="M83" s="1"/>
      <c r="N83" s="1"/>
      <c r="O83" s="1"/>
    </row>
    <row r="84" spans="4:15">
      <c r="D84" s="6"/>
      <c r="E84" s="6"/>
      <c r="F84" s="6"/>
      <c r="G84" s="6"/>
      <c r="L84" s="1"/>
      <c r="M84" s="1"/>
      <c r="N84" s="1"/>
      <c r="O84" s="1"/>
    </row>
    <row r="85" spans="4:15">
      <c r="D85" s="6"/>
      <c r="E85" s="6"/>
      <c r="F85" s="6"/>
      <c r="G85" s="6"/>
      <c r="L85" s="1"/>
      <c r="M85" s="1"/>
      <c r="N85" s="1"/>
      <c r="O85" s="1"/>
    </row>
    <row r="86" spans="4:15">
      <c r="D86" s="6"/>
      <c r="E86" s="6"/>
      <c r="F86" s="6"/>
      <c r="G86" s="6"/>
      <c r="L86" s="1"/>
      <c r="M86" s="1"/>
      <c r="N86" s="1"/>
      <c r="O86" s="1"/>
    </row>
    <row r="87" spans="4:15">
      <c r="D87" s="6"/>
      <c r="E87" s="6"/>
      <c r="F87" s="6"/>
      <c r="G87" s="6"/>
      <c r="L87" s="1"/>
      <c r="M87" s="1"/>
      <c r="N87" s="1"/>
      <c r="O87" s="1"/>
    </row>
    <row r="88" spans="4:15">
      <c r="D88" s="1"/>
      <c r="E88" s="1"/>
      <c r="F88" s="1"/>
      <c r="G88" s="1"/>
      <c r="L88" s="1"/>
      <c r="M88" s="1"/>
      <c r="N88" s="1"/>
      <c r="O88" s="1"/>
    </row>
    <row r="89" spans="4:15">
      <c r="D89" s="1"/>
      <c r="E89" s="1"/>
      <c r="F89" s="1"/>
      <c r="G89" s="1"/>
      <c r="L89" s="1"/>
      <c r="M89" s="1"/>
      <c r="N89" s="1"/>
      <c r="O89" s="1"/>
    </row>
    <row r="90" spans="4:15">
      <c r="D90" s="1"/>
      <c r="E90" s="1"/>
      <c r="F90" s="1"/>
      <c r="G90" s="1"/>
      <c r="L90" s="1"/>
      <c r="M90" s="1"/>
      <c r="N90" s="1"/>
      <c r="O90" s="1"/>
    </row>
    <row r="91" spans="4:15">
      <c r="D91" s="1"/>
      <c r="E91" s="1"/>
      <c r="F91" s="1"/>
      <c r="G91" s="1"/>
      <c r="L91" s="1"/>
      <c r="M91" s="1"/>
      <c r="N91" s="1"/>
      <c r="O91" s="1"/>
    </row>
    <row r="92" spans="4:15">
      <c r="D92" s="1"/>
      <c r="E92" s="1"/>
      <c r="F92" s="1"/>
      <c r="G92" s="1"/>
      <c r="L92" s="1"/>
      <c r="M92" s="1"/>
      <c r="N92" s="1"/>
      <c r="O92" s="1"/>
    </row>
    <row r="93" spans="4:15">
      <c r="D93" s="1"/>
      <c r="E93" s="1"/>
      <c r="F93" s="1"/>
      <c r="G93" s="1"/>
      <c r="L93" s="1"/>
      <c r="M93" s="1"/>
      <c r="N93" s="1"/>
      <c r="O93" s="1"/>
    </row>
    <row r="94" spans="4:15">
      <c r="D94" s="1"/>
      <c r="E94" s="1"/>
      <c r="F94" s="1"/>
      <c r="G94" s="1"/>
      <c r="L94" s="1"/>
      <c r="M94" s="1"/>
      <c r="N94" s="1"/>
      <c r="O94" s="1"/>
    </row>
    <row r="95" spans="4:15">
      <c r="D95" s="1"/>
      <c r="E95" s="1"/>
      <c r="F95" s="1"/>
      <c r="G95" s="1"/>
      <c r="L95" s="1"/>
      <c r="M95" s="1"/>
      <c r="N95" s="1"/>
      <c r="O95" s="1"/>
    </row>
    <row r="96" spans="4:15">
      <c r="D96" s="1"/>
      <c r="E96" s="1"/>
      <c r="F96" s="1"/>
      <c r="G96" s="1"/>
      <c r="L96" s="1"/>
      <c r="M96" s="1"/>
      <c r="N96" s="1"/>
      <c r="O96" s="1"/>
    </row>
    <row r="97" spans="4:15">
      <c r="D97" s="1"/>
      <c r="E97" s="1"/>
      <c r="F97" s="1"/>
      <c r="G97" s="1"/>
      <c r="L97" s="1"/>
      <c r="M97" s="1"/>
      <c r="N97" s="1"/>
      <c r="O97" s="1"/>
    </row>
    <row r="98" spans="4:15">
      <c r="D98" s="1"/>
      <c r="E98" s="1"/>
      <c r="F98" s="1"/>
      <c r="G98" s="1"/>
      <c r="L98" s="1"/>
      <c r="M98" s="1"/>
      <c r="N98" s="1"/>
      <c r="O98" s="1"/>
    </row>
    <row r="99" spans="4:15">
      <c r="D99" s="1"/>
      <c r="E99" s="1"/>
      <c r="F99" s="1"/>
      <c r="G99" s="1"/>
      <c r="L99" s="1"/>
      <c r="M99" s="1"/>
      <c r="N99" s="1"/>
      <c r="O99" s="1"/>
    </row>
    <row r="100" spans="4:15">
      <c r="D100" s="1"/>
      <c r="E100" s="1"/>
      <c r="F100" s="1"/>
      <c r="G100" s="1"/>
      <c r="L100" s="1"/>
      <c r="M100" s="1"/>
      <c r="N100" s="1"/>
      <c r="O100" s="1"/>
    </row>
    <row r="101" spans="4:15">
      <c r="D101" s="1"/>
      <c r="E101" s="1"/>
      <c r="F101" s="1"/>
      <c r="G101" s="1"/>
      <c r="L101" s="1"/>
      <c r="M101" s="1"/>
      <c r="N101" s="1"/>
      <c r="O101" s="1"/>
    </row>
    <row r="102" spans="4:15">
      <c r="D102" s="1"/>
      <c r="E102" s="1"/>
      <c r="F102" s="1"/>
      <c r="G102" s="1"/>
      <c r="L102" s="1"/>
      <c r="M102" s="1"/>
      <c r="N102" s="1"/>
      <c r="O102" s="1"/>
    </row>
    <row r="103" spans="4:15">
      <c r="D103" s="1"/>
      <c r="E103" s="1"/>
      <c r="F103" s="1"/>
      <c r="G103" s="1"/>
      <c r="L103" s="1"/>
      <c r="M103" s="1"/>
      <c r="N103" s="1"/>
      <c r="O103" s="1"/>
    </row>
    <row r="104" spans="4:15">
      <c r="D104" s="1"/>
      <c r="E104" s="1"/>
      <c r="F104" s="1"/>
      <c r="G104" s="1"/>
      <c r="L104" s="1"/>
      <c r="M104" s="1"/>
      <c r="N104" s="1"/>
      <c r="O104" s="1"/>
    </row>
    <row r="105" spans="4:15">
      <c r="D105" s="1"/>
      <c r="E105" s="1"/>
      <c r="F105" s="1"/>
      <c r="G105" s="1"/>
      <c r="L105" s="1"/>
      <c r="M105" s="1"/>
      <c r="N105" s="1"/>
      <c r="O105" s="1"/>
    </row>
    <row r="106" spans="4:15">
      <c r="D106" s="1"/>
      <c r="E106" s="1"/>
      <c r="F106" s="1"/>
      <c r="G106" s="1"/>
      <c r="L106" s="1"/>
      <c r="M106" s="1"/>
      <c r="N106" s="1"/>
      <c r="O106" s="1"/>
    </row>
    <row r="107" spans="4:15">
      <c r="D107" s="1"/>
      <c r="E107" s="1"/>
      <c r="F107" s="1"/>
      <c r="G107" s="1"/>
      <c r="L107" s="1"/>
      <c r="M107" s="1"/>
      <c r="N107" s="1"/>
      <c r="O107" s="1"/>
    </row>
    <row r="108" spans="4:15">
      <c r="D108" s="1"/>
      <c r="E108" s="1"/>
      <c r="F108" s="1"/>
      <c r="G108" s="1"/>
      <c r="L108" s="1"/>
      <c r="M108" s="1"/>
      <c r="N108" s="1"/>
      <c r="O108" s="1"/>
    </row>
    <row r="109" spans="4:15">
      <c r="D109" s="1"/>
      <c r="E109" s="1"/>
      <c r="F109" s="1"/>
      <c r="G109" s="1"/>
      <c r="L109" s="1"/>
      <c r="M109" s="1"/>
      <c r="N109" s="1"/>
      <c r="O109" s="1"/>
    </row>
    <row r="110" spans="4:15">
      <c r="D110" s="1"/>
      <c r="E110" s="1"/>
      <c r="F110" s="1"/>
      <c r="G110" s="1"/>
      <c r="L110" s="1"/>
      <c r="M110" s="1"/>
      <c r="N110" s="1"/>
      <c r="O110" s="1"/>
    </row>
    <row r="111" spans="4:15">
      <c r="D111" s="1"/>
      <c r="E111" s="1"/>
      <c r="F111" s="1"/>
      <c r="G111" s="1"/>
      <c r="L111" s="1"/>
      <c r="M111" s="1"/>
      <c r="N111" s="1"/>
      <c r="O111" s="1"/>
    </row>
    <row r="112" spans="4:15">
      <c r="D112" s="1"/>
      <c r="E112" s="1"/>
      <c r="F112" s="1"/>
      <c r="G112" s="1"/>
      <c r="L112" s="1"/>
      <c r="M112" s="1"/>
      <c r="N112" s="1"/>
      <c r="O112" s="1"/>
    </row>
    <row r="113" spans="4:15">
      <c r="D113" s="1"/>
      <c r="E113" s="1"/>
      <c r="F113" s="1"/>
      <c r="G113" s="1"/>
      <c r="L113" s="1"/>
      <c r="M113" s="1"/>
      <c r="N113" s="1"/>
      <c r="O113" s="1"/>
    </row>
    <row r="114" spans="4:15">
      <c r="D114" s="6"/>
      <c r="E114" s="6"/>
      <c r="F114" s="6"/>
      <c r="G114" s="6"/>
      <c r="L114" s="1"/>
      <c r="M114" s="1"/>
      <c r="N114" s="1"/>
      <c r="O114" s="1"/>
    </row>
    <row r="115" spans="4:15">
      <c r="D115" s="6"/>
      <c r="E115" s="6"/>
      <c r="F115" s="6"/>
      <c r="G115" s="6"/>
      <c r="L115" s="1"/>
      <c r="M115" s="1"/>
      <c r="N115" s="1"/>
      <c r="O115" s="1"/>
    </row>
    <row r="116" spans="4:15">
      <c r="D116" s="6"/>
      <c r="E116" s="6"/>
      <c r="F116" s="6"/>
      <c r="G116" s="6"/>
      <c r="L116" s="1"/>
      <c r="M116" s="1"/>
      <c r="N116" s="1"/>
      <c r="O116" s="1"/>
    </row>
    <row r="117" spans="4:15">
      <c r="D117" s="6"/>
      <c r="E117" s="6"/>
      <c r="F117" s="6"/>
      <c r="G117" s="6"/>
      <c r="L117" s="1"/>
      <c r="M117" s="1"/>
      <c r="N117" s="1"/>
      <c r="O117" s="1"/>
    </row>
    <row r="118" spans="4:15">
      <c r="D118" s="6"/>
      <c r="E118" s="6"/>
      <c r="F118" s="6"/>
      <c r="G118" s="6"/>
      <c r="L118" s="1"/>
      <c r="M118" s="1"/>
      <c r="N118" s="1"/>
      <c r="O118" s="1"/>
    </row>
    <row r="119" spans="4:15">
      <c r="D119" s="6"/>
      <c r="E119" s="6"/>
      <c r="F119" s="6"/>
      <c r="G119" s="6"/>
      <c r="L119" s="1"/>
      <c r="M119" s="1"/>
      <c r="N119" s="1"/>
      <c r="O119" s="1"/>
    </row>
    <row r="120" spans="4:15">
      <c r="D120" s="6"/>
      <c r="E120" s="6"/>
      <c r="F120" s="6"/>
      <c r="G120" s="6"/>
      <c r="L120" s="1"/>
      <c r="M120" s="1"/>
      <c r="N120" s="1"/>
      <c r="O120" s="1"/>
    </row>
    <row r="121" spans="4:15">
      <c r="D121" s="6"/>
      <c r="E121" s="6"/>
      <c r="F121" s="6"/>
      <c r="G121" s="6"/>
      <c r="L121" s="1"/>
      <c r="M121" s="1"/>
      <c r="N121" s="1"/>
      <c r="O121" s="1"/>
    </row>
    <row r="122" spans="4:15">
      <c r="D122" s="6"/>
      <c r="E122" s="6"/>
      <c r="F122" s="6"/>
      <c r="G122" s="6"/>
      <c r="L122" s="1"/>
      <c r="M122" s="1"/>
      <c r="N122" s="1"/>
      <c r="O122" s="1"/>
    </row>
    <row r="123" spans="4:15">
      <c r="D123" s="6"/>
      <c r="E123" s="6"/>
      <c r="F123" s="6"/>
      <c r="G123" s="6"/>
      <c r="L123" s="1"/>
      <c r="M123" s="1"/>
      <c r="N123" s="1"/>
      <c r="O123" s="1"/>
    </row>
    <row r="124" spans="4:15">
      <c r="D124" s="6"/>
      <c r="E124" s="6"/>
      <c r="F124" s="6"/>
      <c r="G124" s="6"/>
      <c r="L124" s="1"/>
      <c r="M124" s="1"/>
      <c r="N124" s="1"/>
      <c r="O124" s="1"/>
    </row>
    <row r="125" spans="4:15">
      <c r="D125" s="6"/>
      <c r="E125" s="6"/>
      <c r="F125" s="6"/>
      <c r="G125" s="6"/>
      <c r="L125" s="1"/>
      <c r="M125" s="1"/>
      <c r="N125" s="1"/>
      <c r="O125" s="1"/>
    </row>
    <row r="126" spans="4:15">
      <c r="D126" s="6"/>
      <c r="E126" s="6"/>
      <c r="F126" s="6"/>
      <c r="G126" s="6"/>
      <c r="L126" s="1"/>
      <c r="M126" s="1"/>
      <c r="N126" s="1"/>
      <c r="O126" s="1"/>
    </row>
    <row r="127" spans="4:15">
      <c r="D127" s="6"/>
      <c r="E127" s="6"/>
      <c r="F127" s="6"/>
      <c r="G127" s="6"/>
      <c r="L127" s="1"/>
      <c r="M127" s="1"/>
      <c r="N127" s="1"/>
      <c r="O127" s="1"/>
    </row>
    <row r="128" spans="4:15">
      <c r="D128" s="6"/>
      <c r="E128" s="6"/>
      <c r="F128" s="6"/>
      <c r="G128" s="6"/>
      <c r="L128" s="1"/>
      <c r="M128" s="1"/>
      <c r="N128" s="1"/>
      <c r="O128" s="1"/>
    </row>
    <row r="129" spans="4:15">
      <c r="D129" s="6"/>
      <c r="E129" s="6"/>
      <c r="F129" s="6"/>
      <c r="G129" s="6"/>
      <c r="L129" s="1"/>
      <c r="M129" s="1"/>
      <c r="N129" s="1"/>
      <c r="O129" s="1"/>
    </row>
    <row r="130" spans="4:15">
      <c r="D130" s="6"/>
      <c r="E130" s="6"/>
      <c r="F130" s="6"/>
      <c r="G130" s="6"/>
      <c r="L130" s="1"/>
      <c r="M130" s="1"/>
      <c r="N130" s="1"/>
      <c r="O130" s="1"/>
    </row>
    <row r="131" spans="4:15">
      <c r="D131" s="6"/>
      <c r="E131" s="6"/>
      <c r="F131" s="6"/>
      <c r="G131" s="6"/>
      <c r="L131" s="1"/>
      <c r="M131" s="1"/>
      <c r="N131" s="1"/>
      <c r="O131" s="1"/>
    </row>
    <row r="132" spans="4:15">
      <c r="D132" s="6"/>
      <c r="E132" s="6"/>
      <c r="F132" s="6"/>
      <c r="G132" s="6"/>
      <c r="L132" s="1"/>
      <c r="M132" s="1"/>
      <c r="N132" s="1"/>
      <c r="O132" s="1"/>
    </row>
    <row r="133" spans="4:15">
      <c r="D133" s="6"/>
      <c r="E133" s="6"/>
      <c r="F133" s="6"/>
      <c r="G133" s="6"/>
      <c r="L133" s="1"/>
      <c r="M133" s="1"/>
      <c r="N133" s="1"/>
      <c r="O133" s="1"/>
    </row>
    <row r="134" spans="4:15">
      <c r="D134" s="6"/>
      <c r="E134" s="6"/>
      <c r="F134" s="6"/>
      <c r="G134" s="6"/>
      <c r="L134" s="1"/>
      <c r="M134" s="1"/>
      <c r="N134" s="1"/>
      <c r="O134" s="1"/>
    </row>
    <row r="135" spans="4:15">
      <c r="D135" s="6"/>
      <c r="E135" s="6"/>
      <c r="F135" s="6"/>
      <c r="G135" s="6"/>
      <c r="L135" s="1"/>
      <c r="M135" s="1"/>
      <c r="N135" s="1"/>
      <c r="O135" s="1"/>
    </row>
    <row r="136" spans="4:15">
      <c r="D136" s="6"/>
      <c r="E136" s="6"/>
      <c r="F136" s="6"/>
      <c r="G136" s="6"/>
      <c r="L136" s="1"/>
      <c r="M136" s="1"/>
      <c r="N136" s="1"/>
      <c r="O136" s="1"/>
    </row>
    <row r="137" spans="4:15">
      <c r="D137" s="6"/>
      <c r="E137" s="6"/>
      <c r="F137" s="6"/>
      <c r="G137" s="6"/>
      <c r="L137" s="1"/>
      <c r="M137" s="1"/>
      <c r="N137" s="1"/>
      <c r="O137" s="1"/>
    </row>
    <row r="138" spans="4:15">
      <c r="D138" s="6"/>
      <c r="E138" s="6"/>
      <c r="F138" s="6"/>
      <c r="G138" s="6"/>
      <c r="L138" s="1"/>
      <c r="M138" s="1"/>
      <c r="N138" s="1"/>
      <c r="O138" s="1"/>
    </row>
    <row r="139" spans="4:15">
      <c r="D139" s="6"/>
      <c r="E139" s="6"/>
      <c r="F139" s="6"/>
      <c r="G139" s="6"/>
      <c r="L139" s="1"/>
      <c r="M139" s="1"/>
      <c r="N139" s="1"/>
      <c r="O139" s="1"/>
    </row>
    <row r="140" spans="4:15">
      <c r="D140" s="6"/>
      <c r="E140" s="6"/>
      <c r="F140" s="6"/>
      <c r="G140" s="6"/>
      <c r="L140" s="1"/>
      <c r="M140" s="1"/>
      <c r="N140" s="1"/>
      <c r="O140" s="1"/>
    </row>
    <row r="141" spans="4:15">
      <c r="D141" s="6"/>
      <c r="E141" s="6"/>
      <c r="F141" s="6"/>
      <c r="G141" s="6"/>
      <c r="L141" s="1"/>
      <c r="M141" s="1"/>
      <c r="N141" s="1"/>
      <c r="O141" s="1"/>
    </row>
    <row r="142" spans="4:15">
      <c r="D142" s="6"/>
      <c r="E142" s="6"/>
      <c r="F142" s="6"/>
      <c r="G142" s="6"/>
      <c r="L142" s="1"/>
      <c r="M142" s="1"/>
      <c r="N142" s="1"/>
      <c r="O142" s="1"/>
    </row>
    <row r="143" spans="4:15">
      <c r="D143" s="6"/>
      <c r="E143" s="6"/>
      <c r="F143" s="6"/>
      <c r="G143" s="6"/>
      <c r="L143" s="1"/>
      <c r="M143" s="1"/>
      <c r="N143" s="1"/>
      <c r="O143" s="1"/>
    </row>
    <row r="144" spans="4:15">
      <c r="D144" s="6"/>
      <c r="E144" s="6"/>
      <c r="F144" s="6"/>
      <c r="G144" s="6"/>
      <c r="L144" s="1"/>
      <c r="M144" s="1"/>
      <c r="N144" s="1"/>
      <c r="O144" s="1"/>
    </row>
    <row r="145" spans="4:15">
      <c r="D145" s="6"/>
      <c r="E145" s="6"/>
      <c r="F145" s="6"/>
      <c r="G145" s="6"/>
      <c r="L145" s="1"/>
      <c r="M145" s="1"/>
      <c r="N145" s="1"/>
      <c r="O145" s="1"/>
    </row>
    <row r="146" spans="4:15">
      <c r="D146" s="6"/>
      <c r="E146" s="6"/>
      <c r="F146" s="6"/>
      <c r="G146" s="6"/>
      <c r="L146" s="1"/>
      <c r="M146" s="1"/>
      <c r="N146" s="1"/>
      <c r="O146" s="1"/>
    </row>
    <row r="147" spans="4:15">
      <c r="D147" s="6"/>
      <c r="E147" s="6"/>
      <c r="F147" s="6"/>
      <c r="G147" s="6"/>
      <c r="L147" s="1"/>
      <c r="M147" s="1"/>
      <c r="N147" s="1"/>
      <c r="O147" s="1"/>
    </row>
    <row r="148" spans="4:15">
      <c r="D148" s="6"/>
      <c r="E148" s="6"/>
      <c r="F148" s="6"/>
      <c r="G148" s="6"/>
      <c r="L148" s="1"/>
      <c r="M148" s="1"/>
      <c r="N148" s="1"/>
      <c r="O148" s="1"/>
    </row>
    <row r="149" spans="4:15">
      <c r="D149" s="6"/>
      <c r="E149" s="6"/>
      <c r="F149" s="6"/>
      <c r="G149" s="6"/>
      <c r="L149" s="1"/>
      <c r="M149" s="1"/>
      <c r="N149" s="1"/>
      <c r="O149" s="1"/>
    </row>
    <row r="150" spans="4:15">
      <c r="D150" s="6"/>
      <c r="E150" s="6"/>
      <c r="F150" s="6"/>
      <c r="G150" s="6"/>
      <c r="L150" s="1"/>
      <c r="M150" s="1"/>
      <c r="N150" s="1"/>
      <c r="O150" s="1"/>
    </row>
    <row r="151" spans="4:15">
      <c r="D151" s="6"/>
      <c r="E151" s="6"/>
      <c r="F151" s="6"/>
      <c r="G151" s="6"/>
      <c r="L151" s="1"/>
      <c r="M151" s="1"/>
      <c r="N151" s="1"/>
      <c r="O151" s="1"/>
    </row>
    <row r="152" spans="4:15">
      <c r="D152" s="6"/>
      <c r="E152" s="6"/>
      <c r="F152" s="6"/>
      <c r="G152" s="6"/>
      <c r="L152" s="1"/>
      <c r="M152" s="1"/>
      <c r="N152" s="1"/>
      <c r="O152" s="1"/>
    </row>
    <row r="153" spans="4:15">
      <c r="D153" s="1"/>
      <c r="E153" s="6"/>
      <c r="F153" s="6"/>
      <c r="G153" s="6"/>
      <c r="L153" s="1"/>
      <c r="M153" s="1"/>
      <c r="N153" s="1"/>
      <c r="O153" s="1"/>
    </row>
    <row r="154" spans="4:15">
      <c r="D154" s="1"/>
      <c r="E154" s="6"/>
      <c r="F154" s="6"/>
      <c r="G154" s="6"/>
      <c r="L154" s="1"/>
      <c r="M154" s="1"/>
      <c r="N154" s="1"/>
      <c r="O154" s="1"/>
    </row>
    <row r="155" spans="4:15">
      <c r="D155" s="1"/>
      <c r="E155" s="6"/>
      <c r="F155" s="6"/>
      <c r="G155" s="6"/>
      <c r="L155" s="1"/>
      <c r="M155" s="1"/>
      <c r="N155" s="1"/>
      <c r="O155" s="1"/>
    </row>
    <row r="156" spans="4:15">
      <c r="D156" s="1"/>
      <c r="E156" s="6"/>
      <c r="F156" s="6"/>
      <c r="G156" s="6"/>
      <c r="L156" s="1"/>
      <c r="M156" s="1"/>
      <c r="N156" s="1"/>
      <c r="O156" s="1"/>
    </row>
    <row r="157" spans="4:15">
      <c r="D157" s="1"/>
      <c r="E157" s="6"/>
      <c r="F157" s="6"/>
      <c r="G157" s="6"/>
      <c r="L157" s="1"/>
      <c r="M157" s="1"/>
      <c r="N157" s="1"/>
      <c r="O157" s="1"/>
    </row>
    <row r="158" spans="4:15">
      <c r="D158" s="1"/>
      <c r="E158" s="6"/>
      <c r="F158" s="6"/>
      <c r="G158" s="6"/>
      <c r="L158" s="1"/>
      <c r="M158" s="1"/>
      <c r="N158" s="1"/>
      <c r="O158" s="1"/>
    </row>
    <row r="159" spans="4:15">
      <c r="D159" s="1"/>
      <c r="E159" s="6"/>
      <c r="F159" s="6"/>
      <c r="G159" s="6"/>
      <c r="L159" s="1"/>
      <c r="M159" s="1"/>
      <c r="N159" s="1"/>
      <c r="O159" s="1"/>
    </row>
    <row r="160" spans="4:15">
      <c r="D160" s="1"/>
      <c r="E160" s="6"/>
      <c r="F160" s="6"/>
      <c r="G160" s="6"/>
      <c r="L160" s="1"/>
      <c r="M160" s="1"/>
      <c r="N160" s="1"/>
      <c r="O160" s="1"/>
    </row>
    <row r="161" spans="4:15">
      <c r="D161" s="1"/>
      <c r="E161" s="6"/>
      <c r="F161" s="6"/>
      <c r="G161" s="6"/>
      <c r="L161" s="1"/>
      <c r="M161" s="1"/>
      <c r="N161" s="1"/>
      <c r="O161" s="1"/>
    </row>
    <row r="162" spans="4:15">
      <c r="D162" s="1"/>
      <c r="E162" s="6"/>
      <c r="F162" s="6"/>
      <c r="G162" s="6"/>
      <c r="L162" s="1"/>
      <c r="M162" s="1"/>
      <c r="N162" s="1"/>
      <c r="O162" s="1"/>
    </row>
    <row r="163" spans="4:15">
      <c r="D163" s="1"/>
      <c r="E163" s="6"/>
      <c r="F163" s="6"/>
      <c r="G163" s="6"/>
      <c r="L163" s="1"/>
      <c r="M163" s="1"/>
      <c r="N163" s="1"/>
      <c r="O163" s="1"/>
    </row>
    <row r="164" spans="4:15">
      <c r="D164" s="1"/>
      <c r="E164" s="6"/>
      <c r="F164" s="6"/>
      <c r="G164" s="6"/>
      <c r="L164" s="1"/>
      <c r="M164" s="1"/>
      <c r="N164" s="1"/>
      <c r="O164" s="1"/>
    </row>
    <row r="165" spans="4:15">
      <c r="D165" s="1"/>
      <c r="E165" s="6"/>
      <c r="F165" s="6"/>
      <c r="G165" s="6"/>
      <c r="L165" s="1"/>
      <c r="M165" s="1"/>
      <c r="N165" s="1"/>
      <c r="O165" s="1"/>
    </row>
    <row r="166" spans="4:15">
      <c r="D166" s="1"/>
      <c r="E166" s="6"/>
      <c r="F166" s="6"/>
      <c r="G166" s="6"/>
      <c r="L166" s="1"/>
      <c r="M166" s="1"/>
      <c r="N166" s="1"/>
      <c r="O166" s="1"/>
    </row>
    <row r="167" spans="4:15">
      <c r="D167" s="1"/>
      <c r="E167" s="6"/>
      <c r="F167" s="6"/>
      <c r="G167" s="6"/>
      <c r="L167" s="1"/>
      <c r="M167" s="1"/>
      <c r="N167" s="1"/>
      <c r="O167" s="1"/>
    </row>
    <row r="168" spans="4:15">
      <c r="D168" s="1"/>
      <c r="E168" s="6"/>
      <c r="F168" s="6"/>
      <c r="G168" s="6"/>
      <c r="L168" s="1"/>
      <c r="M168" s="1"/>
      <c r="N168" s="1"/>
      <c r="O168" s="1"/>
    </row>
    <row r="169" spans="4:15">
      <c r="D169" s="1"/>
      <c r="E169" s="6"/>
      <c r="F169" s="6"/>
      <c r="G169" s="6"/>
      <c r="L169" s="1"/>
      <c r="M169" s="1"/>
      <c r="N169" s="1"/>
      <c r="O169" s="1"/>
    </row>
    <row r="170" spans="4:15">
      <c r="D170" s="1"/>
      <c r="E170" s="6"/>
      <c r="F170" s="6"/>
      <c r="G170" s="6"/>
      <c r="L170" s="1"/>
      <c r="M170" s="1"/>
      <c r="N170" s="1"/>
      <c r="O170" s="1"/>
    </row>
    <row r="171" spans="4:15">
      <c r="D171" s="1"/>
      <c r="E171" s="6"/>
      <c r="F171" s="6"/>
      <c r="G171" s="6"/>
      <c r="L171" s="1"/>
      <c r="M171" s="1"/>
      <c r="N171" s="1"/>
      <c r="O171" s="1"/>
    </row>
    <row r="172" spans="4:15">
      <c r="D172" s="1"/>
      <c r="E172" s="6"/>
      <c r="F172" s="6"/>
      <c r="G172" s="6"/>
      <c r="L172" s="1"/>
      <c r="M172" s="1"/>
      <c r="N172" s="1"/>
      <c r="O172" s="1"/>
    </row>
    <row r="173" spans="4:15">
      <c r="D173" s="1"/>
      <c r="E173" s="6"/>
      <c r="F173" s="6"/>
      <c r="G173" s="6"/>
      <c r="L173" s="1"/>
      <c r="M173" s="1"/>
      <c r="N173" s="1"/>
      <c r="O173" s="1"/>
    </row>
    <row r="174" spans="4:15">
      <c r="D174" s="1"/>
      <c r="H174" s="12"/>
      <c r="L174" s="1"/>
      <c r="M174" s="1"/>
      <c r="N174" s="1"/>
      <c r="O174" s="1"/>
    </row>
    <row r="175" spans="4:15">
      <c r="D175" s="1"/>
      <c r="H175" s="12"/>
      <c r="L175" s="1"/>
      <c r="M175" s="1"/>
      <c r="N175" s="1"/>
      <c r="O175" s="1"/>
    </row>
    <row r="176" spans="4:15">
      <c r="D176" s="1"/>
      <c r="H176" s="12"/>
      <c r="L176" s="1"/>
      <c r="M176" s="1"/>
      <c r="N176" s="1"/>
      <c r="O176" s="1"/>
    </row>
    <row r="177" spans="4:15">
      <c r="D177" s="1"/>
      <c r="H177" s="12"/>
      <c r="L177" s="1"/>
      <c r="M177" s="1"/>
      <c r="N177" s="1"/>
      <c r="O177" s="1"/>
    </row>
    <row r="178" spans="4:15">
      <c r="D178" s="1"/>
      <c r="H178" s="12"/>
      <c r="L178" s="1"/>
      <c r="M178" s="1"/>
      <c r="N178" s="1"/>
      <c r="O178" s="1"/>
    </row>
    <row r="179" spans="4:15">
      <c r="D179" s="1"/>
      <c r="H179" s="12"/>
      <c r="L179" s="1"/>
      <c r="M179" s="1"/>
      <c r="N179" s="1"/>
      <c r="O179" s="1"/>
    </row>
    <row r="180" spans="4:15">
      <c r="D180" s="1"/>
      <c r="H180" s="12"/>
      <c r="L180" s="1"/>
      <c r="M180" s="1"/>
      <c r="N180" s="1"/>
      <c r="O180" s="1"/>
    </row>
    <row r="181" spans="4:15">
      <c r="D181" s="1"/>
      <c r="H181" s="12"/>
      <c r="L181" s="1"/>
      <c r="M181" s="1"/>
      <c r="N181" s="1"/>
      <c r="O181" s="1"/>
    </row>
    <row r="182" spans="4:15">
      <c r="D182" s="1"/>
      <c r="H182" s="12"/>
      <c r="L182" s="1"/>
      <c r="M182" s="1"/>
      <c r="N182" s="1"/>
      <c r="O182" s="1"/>
    </row>
    <row r="183" spans="4:15">
      <c r="D183" s="1"/>
      <c r="H183" s="12"/>
      <c r="L183" s="1"/>
      <c r="M183" s="1"/>
      <c r="N183" s="1"/>
      <c r="O183" s="1"/>
    </row>
    <row r="184" spans="4:15">
      <c r="D184" s="1"/>
      <c r="H184" s="12"/>
      <c r="L184" s="1"/>
      <c r="M184" s="1"/>
      <c r="N184" s="1"/>
      <c r="O184" s="1"/>
    </row>
    <row r="185" spans="4:15">
      <c r="D185" s="1"/>
      <c r="H185" s="12"/>
      <c r="L185" s="1"/>
      <c r="M185" s="1"/>
      <c r="N185" s="1"/>
      <c r="O185" s="1"/>
    </row>
    <row r="186" spans="4:15">
      <c r="D186" s="1"/>
      <c r="H186" s="12"/>
      <c r="L186" s="1"/>
      <c r="M186" s="1"/>
      <c r="N186" s="1"/>
      <c r="O186" s="1"/>
    </row>
    <row r="187" spans="4:15">
      <c r="D187" s="1"/>
      <c r="H187" s="12"/>
      <c r="L187" s="1"/>
      <c r="M187" s="1"/>
      <c r="N187" s="1"/>
      <c r="O187" s="1"/>
    </row>
    <row r="188" spans="4:15">
      <c r="D188" s="1"/>
      <c r="H188" s="12"/>
      <c r="L188" s="1"/>
      <c r="M188" s="1"/>
      <c r="N188" s="1"/>
      <c r="O188" s="1"/>
    </row>
    <row r="189" spans="4:15">
      <c r="D189" s="1"/>
      <c r="H189" s="12"/>
      <c r="L189" s="1"/>
      <c r="M189" s="1"/>
      <c r="N189" s="1"/>
      <c r="O189" s="1"/>
    </row>
    <row r="190" spans="4:15">
      <c r="D190" s="1"/>
      <c r="H190" s="12"/>
      <c r="L190" s="1"/>
      <c r="M190" s="1"/>
      <c r="N190" s="1"/>
      <c r="O190" s="1"/>
    </row>
    <row r="191" spans="4:15">
      <c r="D191" s="1"/>
      <c r="H191" s="12"/>
      <c r="L191" s="1"/>
      <c r="M191" s="1"/>
      <c r="N191" s="1"/>
      <c r="O191" s="1"/>
    </row>
    <row r="192" spans="4:15">
      <c r="D192" s="1"/>
      <c r="H192" s="12"/>
      <c r="L192" s="1"/>
      <c r="M192" s="1"/>
      <c r="N192" s="1"/>
      <c r="O192" s="1"/>
    </row>
    <row r="193" spans="4:15">
      <c r="D193" s="1"/>
      <c r="H193" s="12"/>
      <c r="L193" s="1"/>
      <c r="M193" s="1"/>
      <c r="N193" s="1"/>
      <c r="O193" s="1"/>
    </row>
    <row r="194" spans="4:15">
      <c r="D194" s="1"/>
      <c r="H194" s="12"/>
      <c r="L194" s="1"/>
      <c r="M194" s="1"/>
      <c r="N194" s="1"/>
      <c r="O194" s="1"/>
    </row>
    <row r="195" spans="4:15">
      <c r="D195" s="1"/>
      <c r="H195" s="12"/>
      <c r="L195" s="1"/>
      <c r="M195" s="1"/>
      <c r="N195" s="1"/>
      <c r="O195" s="1"/>
    </row>
    <row r="196" spans="4:15">
      <c r="D196" s="1"/>
      <c r="H196" s="12"/>
      <c r="L196" s="1"/>
      <c r="M196" s="1"/>
      <c r="N196" s="1"/>
      <c r="O196" s="1"/>
    </row>
    <row r="197" spans="4:15">
      <c r="D197" s="1"/>
      <c r="H197" s="12"/>
      <c r="L197" s="1"/>
      <c r="M197" s="1"/>
      <c r="N197" s="1"/>
      <c r="O197" s="1"/>
    </row>
    <row r="198" spans="4:15">
      <c r="D198" s="1"/>
      <c r="H198" s="12"/>
      <c r="L198" s="1"/>
      <c r="M198" s="1"/>
      <c r="N198" s="1"/>
      <c r="O198" s="1"/>
    </row>
    <row r="199" spans="4:15">
      <c r="D199" s="1"/>
      <c r="H199" s="12"/>
      <c r="L199" s="1"/>
      <c r="M199" s="1"/>
      <c r="N199" s="1"/>
      <c r="O199" s="1"/>
    </row>
    <row r="200" spans="4:15">
      <c r="D200" s="1"/>
      <c r="H200" s="12"/>
      <c r="L200" s="1"/>
      <c r="M200" s="1"/>
      <c r="N200" s="1"/>
      <c r="O200" s="1"/>
    </row>
    <row r="201" spans="4:15">
      <c r="D201" s="1"/>
      <c r="H201" s="12"/>
      <c r="L201" s="1"/>
      <c r="M201" s="1"/>
      <c r="N201" s="1"/>
      <c r="O201" s="1"/>
    </row>
    <row r="202" spans="4:15">
      <c r="D202" s="1"/>
      <c r="H202" s="12"/>
      <c r="L202" s="1"/>
      <c r="M202" s="1"/>
      <c r="N202" s="1"/>
      <c r="O202" s="1"/>
    </row>
    <row r="203" spans="4:15">
      <c r="D203" s="1"/>
      <c r="H203" s="12"/>
      <c r="L203" s="1"/>
      <c r="M203" s="1"/>
      <c r="N203" s="1"/>
      <c r="O203" s="1"/>
    </row>
    <row r="204" spans="4:15">
      <c r="D204" s="1"/>
      <c r="H204" s="12"/>
      <c r="L204" s="1"/>
      <c r="M204" s="1"/>
      <c r="N204" s="1"/>
      <c r="O204" s="1"/>
    </row>
    <row r="205" spans="4:15">
      <c r="D205" s="1"/>
      <c r="H205" s="12"/>
      <c r="L205" s="1"/>
      <c r="M205" s="1"/>
      <c r="N205" s="1"/>
      <c r="O205" s="1"/>
    </row>
    <row r="206" spans="4:15">
      <c r="D206" s="1"/>
      <c r="H206" s="12"/>
      <c r="L206" s="1"/>
      <c r="M206" s="1"/>
      <c r="N206" s="1"/>
      <c r="O206" s="1"/>
    </row>
    <row r="207" spans="4:15">
      <c r="D207" s="1"/>
      <c r="H207" s="12"/>
      <c r="L207" s="1"/>
      <c r="M207" s="1"/>
      <c r="N207" s="1"/>
      <c r="O207" s="1"/>
    </row>
    <row r="208" spans="4:15">
      <c r="D208" s="1"/>
      <c r="H208" s="12"/>
      <c r="L208" s="1"/>
      <c r="M208" s="1"/>
      <c r="N208" s="1"/>
      <c r="O208" s="1"/>
    </row>
    <row r="209" spans="4:15">
      <c r="D209" s="1"/>
      <c r="H209" s="12"/>
      <c r="L209" s="1"/>
      <c r="M209" s="1"/>
      <c r="N209" s="1"/>
      <c r="O209" s="1"/>
    </row>
    <row r="210" spans="4:15">
      <c r="D210" s="1"/>
      <c r="H210" s="12"/>
      <c r="L210" s="1"/>
      <c r="M210" s="1"/>
      <c r="N210" s="1"/>
      <c r="O210" s="1"/>
    </row>
    <row r="211" spans="4:15">
      <c r="D211" s="1"/>
      <c r="H211" s="12"/>
      <c r="L211" s="1"/>
      <c r="M211" s="1"/>
      <c r="N211" s="1"/>
      <c r="O211" s="1"/>
    </row>
    <row r="212" spans="4:15">
      <c r="D212" s="1"/>
      <c r="H212" s="12"/>
      <c r="L212" s="1"/>
      <c r="M212" s="1"/>
      <c r="N212" s="1"/>
      <c r="O212" s="1"/>
    </row>
    <row r="213" spans="4:15">
      <c r="D213" s="1"/>
      <c r="H213" s="12"/>
      <c r="L213" s="1"/>
      <c r="M213" s="1"/>
      <c r="N213" s="1"/>
      <c r="O213" s="1"/>
    </row>
    <row r="214" spans="4:15">
      <c r="D214" s="1"/>
      <c r="H214" s="12"/>
      <c r="L214" s="1"/>
      <c r="M214" s="1"/>
      <c r="N214" s="1"/>
      <c r="O214" s="1"/>
    </row>
    <row r="215" spans="4:15">
      <c r="D215" s="1"/>
      <c r="H215" s="12"/>
      <c r="L215" s="1"/>
      <c r="M215" s="1"/>
      <c r="N215" s="1"/>
      <c r="O215" s="1"/>
    </row>
    <row r="216" spans="4:15">
      <c r="D216" s="1"/>
      <c r="H216" s="12"/>
      <c r="L216" s="1"/>
      <c r="M216" s="1"/>
      <c r="N216" s="1"/>
      <c r="O216" s="1"/>
    </row>
    <row r="217" spans="4:15">
      <c r="D217" s="1"/>
      <c r="H217" s="12"/>
      <c r="L217" s="1"/>
      <c r="M217" s="1"/>
      <c r="N217" s="1"/>
      <c r="O217" s="1"/>
    </row>
    <row r="218" spans="4:15">
      <c r="D218" s="1"/>
      <c r="H218" s="12"/>
      <c r="L218" s="1"/>
      <c r="M218" s="1"/>
      <c r="N218" s="1"/>
      <c r="O218" s="1"/>
    </row>
    <row r="219" spans="4:15">
      <c r="D219" s="1"/>
      <c r="H219" s="12"/>
      <c r="L219" s="1"/>
      <c r="M219" s="1"/>
      <c r="N219" s="1"/>
      <c r="O219" s="1"/>
    </row>
    <row r="220" spans="4:15">
      <c r="D220" s="1"/>
      <c r="H220" s="12"/>
      <c r="L220" s="1"/>
      <c r="M220" s="1"/>
      <c r="N220" s="1"/>
      <c r="O220" s="1"/>
    </row>
    <row r="221" spans="4:15">
      <c r="D221" s="1"/>
      <c r="H221" s="12"/>
      <c r="L221" s="1"/>
      <c r="M221" s="1"/>
      <c r="N221" s="1"/>
      <c r="O221" s="1"/>
    </row>
    <row r="222" spans="4:15">
      <c r="D222" s="1"/>
      <c r="H222" s="12"/>
      <c r="L222" s="1"/>
      <c r="M222" s="1"/>
      <c r="N222" s="1"/>
      <c r="O222" s="1"/>
    </row>
    <row r="223" spans="4:15">
      <c r="D223" s="1"/>
      <c r="H223" s="12"/>
      <c r="L223" s="1"/>
      <c r="M223" s="1"/>
      <c r="N223" s="1"/>
      <c r="O223" s="1"/>
    </row>
    <row r="224" spans="4:15">
      <c r="D224" s="1"/>
      <c r="H224" s="12"/>
      <c r="L224" s="1"/>
      <c r="M224" s="1"/>
      <c r="N224" s="1"/>
      <c r="O224" s="1"/>
    </row>
    <row r="225" spans="4:15">
      <c r="D225" s="1"/>
      <c r="H225" s="12"/>
      <c r="L225" s="1"/>
      <c r="M225" s="1"/>
      <c r="N225" s="1"/>
      <c r="O225" s="1"/>
    </row>
    <row r="226" spans="4:15">
      <c r="D226" s="1"/>
      <c r="H226" s="12"/>
      <c r="L226" s="1"/>
      <c r="M226" s="1"/>
      <c r="N226" s="1"/>
      <c r="O226" s="1"/>
    </row>
    <row r="227" spans="4:15">
      <c r="D227" s="1"/>
      <c r="H227" s="12"/>
      <c r="L227" s="1"/>
      <c r="M227" s="1"/>
      <c r="N227" s="1"/>
      <c r="O227" s="1"/>
    </row>
    <row r="228" spans="4:15">
      <c r="D228" s="1"/>
      <c r="H228" s="12"/>
      <c r="L228" s="1"/>
      <c r="M228" s="1"/>
      <c r="N228" s="1"/>
      <c r="O228" s="1"/>
    </row>
    <row r="229" spans="4:15">
      <c r="D229" s="1"/>
      <c r="H229" s="12"/>
      <c r="L229" s="1"/>
      <c r="M229" s="1"/>
      <c r="N229" s="1"/>
      <c r="O229" s="1"/>
    </row>
    <row r="230" spans="4:15">
      <c r="D230" s="1"/>
      <c r="H230" s="12"/>
      <c r="L230" s="1"/>
      <c r="M230" s="1"/>
      <c r="N230" s="1"/>
      <c r="O230" s="1"/>
    </row>
    <row r="231" spans="4:15">
      <c r="D231" s="1"/>
      <c r="H231" s="12"/>
      <c r="L231" s="1"/>
      <c r="M231" s="1"/>
      <c r="N231" s="1"/>
      <c r="O231" s="1"/>
    </row>
    <row r="232" spans="4:15">
      <c r="D232" s="1"/>
      <c r="H232" s="12"/>
      <c r="L232" s="1"/>
      <c r="M232" s="1"/>
      <c r="N232" s="1"/>
      <c r="O232" s="1"/>
    </row>
    <row r="233" spans="4:15">
      <c r="D233" s="1"/>
      <c r="H233" s="12"/>
      <c r="L233" s="1"/>
      <c r="M233" s="1"/>
      <c r="N233" s="1"/>
      <c r="O233" s="1"/>
    </row>
    <row r="234" spans="4:15">
      <c r="D234" s="1"/>
      <c r="H234" s="12"/>
      <c r="L234" s="1"/>
      <c r="M234" s="1"/>
      <c r="N234" s="1"/>
      <c r="O234" s="1"/>
    </row>
    <row r="235" spans="4:15">
      <c r="D235" s="1"/>
      <c r="H235" s="12"/>
      <c r="L235" s="1"/>
      <c r="M235" s="1"/>
      <c r="N235" s="1"/>
      <c r="O235" s="1"/>
    </row>
    <row r="236" spans="4:15">
      <c r="D236" s="1"/>
      <c r="H236" s="12"/>
      <c r="L236" s="1"/>
      <c r="M236" s="1"/>
      <c r="N236" s="1"/>
      <c r="O236" s="1"/>
    </row>
    <row r="237" spans="4:15">
      <c r="D237" s="1"/>
      <c r="H237" s="12"/>
      <c r="L237" s="1"/>
      <c r="M237" s="1"/>
      <c r="N237" s="1"/>
      <c r="O237" s="1"/>
    </row>
    <row r="238" spans="4:15">
      <c r="D238" s="1"/>
      <c r="H238" s="12"/>
      <c r="L238" s="1"/>
      <c r="M238" s="1"/>
      <c r="N238" s="1"/>
      <c r="O238" s="1"/>
    </row>
    <row r="239" spans="4:15">
      <c r="D239" s="1"/>
      <c r="H239" s="12"/>
      <c r="L239" s="1"/>
      <c r="M239" s="1"/>
      <c r="N239" s="1"/>
      <c r="O239" s="1"/>
    </row>
    <row r="240" spans="4:15">
      <c r="D240" s="1"/>
      <c r="H240" s="12"/>
      <c r="L240" s="1"/>
      <c r="M240" s="1"/>
      <c r="N240" s="1"/>
      <c r="O240" s="1"/>
    </row>
    <row r="241" spans="4:15">
      <c r="D241" s="1"/>
      <c r="H241" s="12"/>
      <c r="L241" s="1"/>
      <c r="M241" s="1"/>
      <c r="N241" s="1"/>
      <c r="O241" s="1"/>
    </row>
    <row r="242" spans="4:15">
      <c r="D242" s="1"/>
      <c r="H242" s="12"/>
      <c r="L242" s="1"/>
      <c r="M242" s="1"/>
      <c r="N242" s="1"/>
      <c r="O242" s="1"/>
    </row>
    <row r="243" spans="4:15">
      <c r="D243" s="1"/>
      <c r="H243" s="12"/>
      <c r="L243" s="1"/>
      <c r="M243" s="1"/>
      <c r="N243" s="1"/>
      <c r="O243" s="1"/>
    </row>
    <row r="244" spans="4:15">
      <c r="D244" s="1"/>
      <c r="H244" s="12"/>
      <c r="L244" s="1"/>
      <c r="M244" s="1"/>
      <c r="N244" s="1"/>
      <c r="O244" s="1"/>
    </row>
    <row r="245" spans="4:15">
      <c r="D245" s="1"/>
      <c r="H245" s="12"/>
      <c r="L245" s="1"/>
      <c r="M245" s="1"/>
      <c r="N245" s="1"/>
      <c r="O245" s="1"/>
    </row>
    <row r="246" spans="4:15">
      <c r="D246" s="1"/>
      <c r="H246" s="12"/>
      <c r="L246" s="1"/>
      <c r="M246" s="1"/>
      <c r="N246" s="1"/>
      <c r="O246" s="1"/>
    </row>
    <row r="247" spans="4:15">
      <c r="D247" s="1"/>
      <c r="H247" s="12"/>
      <c r="L247" s="1"/>
      <c r="M247" s="1"/>
      <c r="N247" s="1"/>
      <c r="O247" s="1"/>
    </row>
    <row r="248" spans="4:15">
      <c r="D248" s="1"/>
      <c r="H248" s="12"/>
      <c r="L248" s="1"/>
      <c r="M248" s="1"/>
      <c r="N248" s="1"/>
      <c r="O248" s="1"/>
    </row>
    <row r="249" spans="4:15">
      <c r="D249" s="1"/>
      <c r="H249" s="12"/>
      <c r="L249" s="1"/>
      <c r="M249" s="1"/>
      <c r="N249" s="1"/>
      <c r="O249" s="1"/>
    </row>
    <row r="250" spans="4:15">
      <c r="D250" s="1"/>
      <c r="H250" s="12"/>
      <c r="L250" s="1"/>
      <c r="M250" s="1"/>
      <c r="N250" s="1"/>
      <c r="O250" s="1"/>
    </row>
    <row r="251" spans="4:15">
      <c r="D251" s="1"/>
      <c r="H251" s="12"/>
      <c r="L251" s="1"/>
      <c r="M251" s="1"/>
      <c r="N251" s="1"/>
      <c r="O251" s="1"/>
    </row>
    <row r="252" spans="4:15">
      <c r="D252" s="1"/>
      <c r="H252" s="12"/>
      <c r="L252" s="1"/>
      <c r="M252" s="1"/>
      <c r="N252" s="1"/>
      <c r="O252" s="1"/>
    </row>
    <row r="253" spans="4:15">
      <c r="D253" s="1"/>
      <c r="H253" s="12"/>
      <c r="L253" s="1"/>
      <c r="M253" s="1"/>
      <c r="N253" s="1"/>
      <c r="O253" s="1"/>
    </row>
    <row r="254" spans="4:15">
      <c r="D254" s="1"/>
      <c r="H254" s="12"/>
      <c r="L254" s="1"/>
      <c r="M254" s="1"/>
      <c r="N254" s="1"/>
      <c r="O254" s="1"/>
    </row>
    <row r="255" spans="4:15">
      <c r="D255" s="1"/>
      <c r="H255" s="12"/>
      <c r="L255" s="1"/>
      <c r="M255" s="1"/>
      <c r="N255" s="1"/>
      <c r="O255" s="1"/>
    </row>
    <row r="256" spans="4:15">
      <c r="D256" s="1"/>
      <c r="H256" s="12"/>
      <c r="L256" s="1"/>
      <c r="M256" s="1"/>
      <c r="N256" s="1"/>
      <c r="O256" s="1"/>
    </row>
    <row r="257" spans="4:15">
      <c r="D257" s="1"/>
      <c r="H257" s="12"/>
      <c r="L257" s="1"/>
      <c r="M257" s="1"/>
      <c r="N257" s="1"/>
      <c r="O257" s="1"/>
    </row>
    <row r="258" spans="4:15">
      <c r="D258" s="1"/>
      <c r="H258" s="12"/>
      <c r="L258" s="1"/>
      <c r="M258" s="1"/>
      <c r="N258" s="1"/>
      <c r="O258" s="1"/>
    </row>
    <row r="259" spans="4:15">
      <c r="D259" s="1"/>
      <c r="H259" s="12"/>
      <c r="L259" s="1"/>
      <c r="M259" s="1"/>
      <c r="N259" s="1"/>
      <c r="O259" s="1"/>
    </row>
    <row r="260" spans="4:15">
      <c r="D260" s="1"/>
      <c r="H260" s="12"/>
      <c r="L260" s="1"/>
      <c r="M260" s="1"/>
      <c r="N260" s="1"/>
      <c r="O260" s="1"/>
    </row>
    <row r="261" spans="4:15">
      <c r="D261" s="1"/>
      <c r="H261" s="12"/>
      <c r="L261" s="1"/>
      <c r="M261" s="1"/>
      <c r="N261" s="1"/>
      <c r="O261" s="1"/>
    </row>
    <row r="262" spans="4:15">
      <c r="D262" s="1"/>
      <c r="H262" s="12"/>
      <c r="L262" s="1"/>
      <c r="M262" s="1"/>
      <c r="N262" s="1"/>
      <c r="O262" s="1"/>
    </row>
    <row r="263" spans="4:15">
      <c r="D263" s="1"/>
      <c r="H263" s="12"/>
      <c r="L263" s="1"/>
      <c r="M263" s="1"/>
      <c r="N263" s="1"/>
      <c r="O263" s="1"/>
    </row>
    <row r="264" spans="4:15">
      <c r="D264" s="1"/>
      <c r="H264" s="12"/>
      <c r="L264" s="1"/>
      <c r="M264" s="1"/>
      <c r="N264" s="1"/>
      <c r="O264" s="1"/>
    </row>
    <row r="265" spans="4:15">
      <c r="D265" s="1"/>
      <c r="H265" s="12"/>
      <c r="L265" s="1"/>
      <c r="M265" s="1"/>
      <c r="N265" s="1"/>
      <c r="O265" s="1"/>
    </row>
    <row r="266" spans="4:15">
      <c r="D266" s="1"/>
      <c r="H266" s="12"/>
      <c r="L266" s="1"/>
      <c r="M266" s="1"/>
      <c r="N266" s="1"/>
      <c r="O266" s="1"/>
    </row>
    <row r="267" spans="4:15">
      <c r="D267" s="1"/>
      <c r="H267" s="12"/>
      <c r="L267" s="1"/>
      <c r="M267" s="1"/>
      <c r="N267" s="1"/>
      <c r="O267" s="1"/>
    </row>
    <row r="268" spans="4:15">
      <c r="D268" s="1"/>
      <c r="H268" s="12"/>
      <c r="L268" s="1"/>
      <c r="M268" s="1"/>
      <c r="N268" s="1"/>
      <c r="O268" s="1"/>
    </row>
    <row r="269" spans="4:15">
      <c r="D269" s="1"/>
      <c r="H269" s="12"/>
      <c r="L269" s="1"/>
      <c r="M269" s="1"/>
      <c r="N269" s="1"/>
      <c r="O269" s="1"/>
    </row>
    <row r="270" spans="4:15">
      <c r="D270" s="1"/>
      <c r="H270" s="12"/>
      <c r="L270" s="1"/>
      <c r="M270" s="1"/>
      <c r="N270" s="1"/>
      <c r="O270" s="1"/>
    </row>
    <row r="271" spans="4:15">
      <c r="D271" s="1"/>
      <c r="H271" s="12"/>
      <c r="L271" s="1"/>
      <c r="M271" s="1"/>
      <c r="N271" s="1"/>
      <c r="O271" s="1"/>
    </row>
    <row r="272" spans="4:15">
      <c r="D272" s="1"/>
      <c r="H272" s="12"/>
      <c r="L272" s="1"/>
      <c r="M272" s="1"/>
      <c r="N272" s="1"/>
      <c r="O272" s="1"/>
    </row>
    <row r="273" spans="4:15">
      <c r="D273" s="1"/>
      <c r="H273" s="12"/>
      <c r="L273" s="1"/>
      <c r="M273" s="1"/>
      <c r="N273" s="1"/>
      <c r="O273" s="1"/>
    </row>
    <row r="274" spans="4:15">
      <c r="D274" s="1"/>
      <c r="H274" s="12"/>
      <c r="L274" s="1"/>
      <c r="M274" s="1"/>
      <c r="N274" s="1"/>
      <c r="O274" s="1"/>
    </row>
    <row r="275" spans="4:15">
      <c r="D275" s="1"/>
      <c r="H275" s="12"/>
      <c r="L275" s="1"/>
      <c r="M275" s="1"/>
      <c r="N275" s="1"/>
      <c r="O275" s="1"/>
    </row>
    <row r="276" spans="4:15">
      <c r="D276" s="1"/>
      <c r="H276" s="12"/>
      <c r="L276" s="1"/>
      <c r="M276" s="1"/>
      <c r="N276" s="1"/>
      <c r="O276" s="1"/>
    </row>
    <row r="277" spans="4:15">
      <c r="D277" s="1"/>
      <c r="H277" s="12"/>
      <c r="L277" s="1"/>
      <c r="M277" s="1"/>
      <c r="N277" s="1"/>
      <c r="O277" s="1"/>
    </row>
    <row r="278" spans="4:15">
      <c r="D278" s="1"/>
      <c r="H278" s="12"/>
      <c r="L278" s="1"/>
      <c r="M278" s="1"/>
      <c r="N278" s="1"/>
      <c r="O278" s="1"/>
    </row>
    <row r="279" spans="4:15">
      <c r="D279" s="1"/>
      <c r="H279" s="12"/>
      <c r="L279" s="1"/>
      <c r="M279" s="1"/>
      <c r="N279" s="1"/>
      <c r="O279" s="1"/>
    </row>
    <row r="280" spans="4:15">
      <c r="D280" s="1"/>
      <c r="H280" s="12"/>
      <c r="L280" s="1"/>
      <c r="M280" s="1"/>
      <c r="N280" s="1"/>
      <c r="O280" s="1"/>
    </row>
    <row r="281" spans="4:15">
      <c r="D281" s="1"/>
      <c r="H281" s="12"/>
      <c r="L281" s="1"/>
      <c r="M281" s="1"/>
      <c r="N281" s="1"/>
      <c r="O281" s="1"/>
    </row>
    <row r="282" spans="4:15">
      <c r="D282" s="1"/>
      <c r="H282" s="12"/>
      <c r="L282" s="1"/>
      <c r="M282" s="1"/>
      <c r="N282" s="1"/>
      <c r="O282" s="1"/>
    </row>
    <row r="283" spans="4:15">
      <c r="D283" s="1"/>
      <c r="H283" s="12"/>
      <c r="L283" s="1"/>
      <c r="M283" s="1"/>
      <c r="N283" s="1"/>
      <c r="O283" s="1"/>
    </row>
    <row r="284" spans="4:15">
      <c r="D284" s="1"/>
      <c r="H284" s="12"/>
      <c r="L284" s="1"/>
      <c r="M284" s="1"/>
      <c r="N284" s="1"/>
      <c r="O284" s="1"/>
    </row>
    <row r="285" spans="4:15">
      <c r="D285" s="1"/>
      <c r="H285" s="12"/>
      <c r="L285" s="1"/>
      <c r="M285" s="1"/>
      <c r="N285" s="1"/>
      <c r="O285" s="1"/>
    </row>
    <row r="286" spans="4:15">
      <c r="D286" s="1"/>
      <c r="H286" s="12"/>
      <c r="L286" s="1"/>
      <c r="M286" s="1"/>
      <c r="N286" s="1"/>
      <c r="O286" s="1"/>
    </row>
    <row r="287" spans="4:15">
      <c r="D287" s="1"/>
      <c r="H287" s="12"/>
      <c r="L287" s="1"/>
      <c r="M287" s="1"/>
      <c r="N287" s="1"/>
      <c r="O287" s="1"/>
    </row>
    <row r="288" spans="4:15">
      <c r="D288" s="1"/>
      <c r="H288" s="12"/>
      <c r="L288" s="1"/>
      <c r="M288" s="1"/>
      <c r="N288" s="1"/>
      <c r="O288" s="1"/>
    </row>
    <row r="289" spans="4:15">
      <c r="D289" s="1"/>
      <c r="H289" s="12"/>
      <c r="L289" s="1"/>
      <c r="M289" s="1"/>
      <c r="N289" s="1"/>
      <c r="O289" s="1"/>
    </row>
    <row r="290" spans="4:15">
      <c r="D290" s="1"/>
      <c r="H290" s="12"/>
      <c r="L290" s="1"/>
      <c r="M290" s="1"/>
      <c r="N290" s="1"/>
      <c r="O290" s="1"/>
    </row>
    <row r="291" spans="4:15">
      <c r="D291" s="1"/>
      <c r="H291" s="12"/>
      <c r="L291" s="1"/>
      <c r="M291" s="1"/>
      <c r="N291" s="1"/>
      <c r="O291" s="1"/>
    </row>
    <row r="292" spans="4:15">
      <c r="D292" s="1"/>
      <c r="H292" s="12"/>
      <c r="L292" s="1"/>
      <c r="M292" s="1"/>
      <c r="N292" s="1"/>
      <c r="O292" s="1"/>
    </row>
    <row r="293" spans="4:15">
      <c r="D293" s="1"/>
      <c r="H293" s="12"/>
      <c r="L293" s="1"/>
      <c r="M293" s="1"/>
      <c r="N293" s="1"/>
      <c r="O293" s="1"/>
    </row>
    <row r="294" spans="4:15">
      <c r="D294" s="1"/>
      <c r="H294" s="12"/>
      <c r="L294" s="1"/>
      <c r="M294" s="1"/>
      <c r="N294" s="1"/>
      <c r="O294" s="1"/>
    </row>
    <row r="295" spans="4:15">
      <c r="D295" s="1"/>
      <c r="H295" s="12"/>
      <c r="L295" s="1"/>
      <c r="M295" s="1"/>
      <c r="N295" s="1"/>
      <c r="O295" s="1"/>
    </row>
    <row r="296" spans="4:15">
      <c r="D296" s="1"/>
      <c r="H296" s="12"/>
      <c r="L296" s="1"/>
      <c r="M296" s="1"/>
      <c r="N296" s="1"/>
      <c r="O296" s="1"/>
    </row>
    <row r="297" spans="4:15">
      <c r="D297" s="1"/>
      <c r="H297" s="12"/>
      <c r="L297" s="1"/>
      <c r="M297" s="1"/>
      <c r="N297" s="1"/>
      <c r="O297" s="1"/>
    </row>
    <row r="298" spans="4:15">
      <c r="D298" s="1"/>
      <c r="H298" s="12"/>
      <c r="L298" s="1"/>
      <c r="M298" s="1"/>
      <c r="N298" s="1"/>
      <c r="O298" s="1"/>
    </row>
    <row r="299" spans="4:15">
      <c r="D299" s="1"/>
      <c r="H299" s="12"/>
      <c r="L299" s="1"/>
      <c r="M299" s="1"/>
      <c r="N299" s="1"/>
      <c r="O299" s="1"/>
    </row>
    <row r="300" spans="4:15">
      <c r="D300" s="1"/>
      <c r="H300" s="12"/>
      <c r="L300" s="1"/>
      <c r="M300" s="1"/>
      <c r="N300" s="1"/>
      <c r="O300" s="1"/>
    </row>
    <row r="301" spans="4:15">
      <c r="D301" s="1"/>
      <c r="H301" s="12"/>
      <c r="L301" s="1"/>
      <c r="M301" s="1"/>
      <c r="N301" s="1"/>
      <c r="O301" s="1"/>
    </row>
    <row r="302" spans="4:15">
      <c r="D302" s="1"/>
      <c r="H302" s="12"/>
      <c r="L302" s="1"/>
      <c r="M302" s="1"/>
      <c r="N302" s="1"/>
      <c r="O302" s="1"/>
    </row>
    <row r="303" spans="4:15">
      <c r="D303" s="1"/>
      <c r="H303" s="12"/>
      <c r="L303" s="1"/>
      <c r="M303" s="1"/>
      <c r="N303" s="1"/>
      <c r="O303" s="1"/>
    </row>
    <row r="304" spans="4:15">
      <c r="D304" s="1"/>
      <c r="H304" s="12"/>
      <c r="L304" s="1"/>
      <c r="M304" s="1"/>
      <c r="N304" s="1"/>
      <c r="O304" s="1"/>
    </row>
    <row r="305" spans="4:15">
      <c r="D305" s="1"/>
      <c r="H305" s="12"/>
      <c r="L305" s="1"/>
      <c r="M305" s="1"/>
      <c r="N305" s="1"/>
      <c r="O305" s="1"/>
    </row>
    <row r="306" spans="4:15">
      <c r="D306" s="1"/>
      <c r="H306" s="12"/>
      <c r="L306" s="1"/>
      <c r="M306" s="1"/>
      <c r="N306" s="1"/>
      <c r="O306" s="1"/>
    </row>
    <row r="307" spans="4:15">
      <c r="D307" s="1"/>
      <c r="H307" s="12"/>
      <c r="L307" s="1"/>
      <c r="M307" s="1"/>
      <c r="N307" s="1"/>
      <c r="O307" s="1"/>
    </row>
    <row r="308" spans="4:15">
      <c r="D308" s="1"/>
      <c r="H308" s="12"/>
      <c r="L308" s="1"/>
      <c r="M308" s="1"/>
      <c r="N308" s="1"/>
      <c r="O308" s="1"/>
    </row>
    <row r="309" spans="4:15">
      <c r="D309" s="1"/>
      <c r="H309" s="12"/>
      <c r="L309" s="1"/>
      <c r="M309" s="1"/>
      <c r="N309" s="1"/>
      <c r="O309" s="1"/>
    </row>
    <row r="310" spans="4:15">
      <c r="D310" s="1"/>
      <c r="H310" s="12"/>
      <c r="L310" s="1"/>
      <c r="M310" s="1"/>
      <c r="N310" s="1"/>
      <c r="O310" s="1"/>
    </row>
    <row r="311" spans="4:15">
      <c r="D311" s="1"/>
      <c r="H311" s="12"/>
      <c r="L311" s="1"/>
      <c r="M311" s="1"/>
      <c r="N311" s="1"/>
      <c r="O311" s="1"/>
    </row>
    <row r="312" spans="4:15">
      <c r="D312" s="1"/>
      <c r="H312" s="12"/>
      <c r="L312" s="1"/>
      <c r="M312" s="1"/>
      <c r="N312" s="1"/>
      <c r="O312" s="1"/>
    </row>
    <row r="313" spans="4:15">
      <c r="D313" s="1"/>
      <c r="H313" s="12"/>
      <c r="L313" s="1"/>
      <c r="M313" s="1"/>
      <c r="N313" s="1"/>
      <c r="O313" s="1"/>
    </row>
    <row r="314" spans="4:15">
      <c r="D314" s="1"/>
      <c r="H314" s="12"/>
      <c r="L314" s="1"/>
      <c r="M314" s="1"/>
      <c r="N314" s="1"/>
      <c r="O314" s="1"/>
    </row>
    <row r="315" spans="4:15">
      <c r="D315" s="1"/>
      <c r="H315" s="12"/>
      <c r="L315" s="1"/>
      <c r="M315" s="1"/>
      <c r="N315" s="1"/>
      <c r="O315" s="1"/>
    </row>
    <row r="316" spans="4:15">
      <c r="D316" s="1"/>
      <c r="H316" s="12"/>
      <c r="L316" s="1"/>
      <c r="M316" s="1"/>
      <c r="N316" s="1"/>
      <c r="O316" s="1"/>
    </row>
    <row r="317" spans="4:15">
      <c r="D317" s="1"/>
      <c r="H317" s="12"/>
      <c r="L317" s="1"/>
      <c r="M317" s="1"/>
      <c r="N317" s="1"/>
      <c r="O317" s="1"/>
    </row>
    <row r="318" spans="4:15">
      <c r="D318" s="1"/>
      <c r="H318" s="12"/>
      <c r="L318" s="1"/>
      <c r="M318" s="1"/>
      <c r="N318" s="1"/>
      <c r="O318" s="1"/>
    </row>
    <row r="319" spans="4:15">
      <c r="D319" s="1"/>
      <c r="H319" s="12"/>
      <c r="L319" s="1"/>
      <c r="M319" s="1"/>
      <c r="N319" s="1"/>
      <c r="O319" s="1"/>
    </row>
    <row r="320" spans="4:15">
      <c r="D320" s="1"/>
      <c r="H320" s="12"/>
      <c r="L320" s="1"/>
      <c r="M320" s="1"/>
      <c r="N320" s="1"/>
      <c r="O320" s="1"/>
    </row>
    <row r="321" spans="4:15">
      <c r="D321" s="1"/>
      <c r="H321" s="12"/>
      <c r="L321" s="1"/>
      <c r="M321" s="1"/>
      <c r="N321" s="1"/>
      <c r="O321" s="1"/>
    </row>
    <row r="322" spans="4:15">
      <c r="D322" s="1"/>
      <c r="H322" s="12"/>
      <c r="L322" s="1"/>
      <c r="M322" s="1"/>
      <c r="N322" s="1"/>
      <c r="O322" s="1"/>
    </row>
    <row r="323" spans="4:15">
      <c r="D323" s="1"/>
      <c r="H323" s="12"/>
      <c r="L323" s="1"/>
      <c r="M323" s="1"/>
      <c r="N323" s="1"/>
      <c r="O323" s="1"/>
    </row>
    <row r="324" spans="4:15">
      <c r="D324" s="1"/>
      <c r="H324" s="12"/>
      <c r="L324" s="1"/>
      <c r="M324" s="1"/>
      <c r="N324" s="1"/>
      <c r="O324" s="1"/>
    </row>
    <row r="325" spans="4:15">
      <c r="D325" s="1"/>
      <c r="H325" s="12"/>
      <c r="L325" s="1"/>
      <c r="M325" s="1"/>
      <c r="N325" s="1"/>
      <c r="O325" s="1"/>
    </row>
    <row r="326" spans="4:15">
      <c r="D326" s="1"/>
      <c r="H326" s="12"/>
      <c r="L326" s="1"/>
      <c r="M326" s="1"/>
      <c r="N326" s="1"/>
      <c r="O326" s="1"/>
    </row>
    <row r="327" spans="4:15">
      <c r="D327" s="1"/>
      <c r="H327" s="12"/>
      <c r="L327" s="1"/>
      <c r="M327" s="1"/>
      <c r="N327" s="1"/>
      <c r="O327" s="1"/>
    </row>
    <row r="328" spans="4:15">
      <c r="D328" s="1"/>
      <c r="H328" s="12"/>
      <c r="L328" s="1"/>
      <c r="M328" s="1"/>
      <c r="N328" s="1"/>
      <c r="O328" s="1"/>
    </row>
    <row r="329" spans="4:15">
      <c r="D329" s="1"/>
      <c r="H329" s="12"/>
      <c r="L329" s="1"/>
      <c r="M329" s="1"/>
      <c r="N329" s="1"/>
      <c r="O329" s="1"/>
    </row>
    <row r="330" spans="4:15">
      <c r="D330" s="1"/>
      <c r="H330" s="12"/>
      <c r="L330" s="1"/>
      <c r="M330" s="1"/>
      <c r="N330" s="1"/>
      <c r="O330" s="1"/>
    </row>
    <row r="331" spans="4:15">
      <c r="D331" s="1"/>
      <c r="H331" s="12"/>
      <c r="L331" s="1"/>
      <c r="M331" s="1"/>
      <c r="N331" s="1"/>
      <c r="O331" s="1"/>
    </row>
    <row r="332" spans="4:15">
      <c r="D332" s="1"/>
      <c r="H332" s="12"/>
      <c r="L332" s="1"/>
      <c r="M332" s="1"/>
      <c r="N332" s="1"/>
      <c r="O332" s="1"/>
    </row>
    <row r="333" spans="4:15">
      <c r="D333" s="1"/>
      <c r="H333" s="12"/>
      <c r="L333" s="1"/>
      <c r="M333" s="1"/>
      <c r="N333" s="1"/>
      <c r="O333" s="1"/>
    </row>
    <row r="334" spans="4:15">
      <c r="D334" s="1"/>
      <c r="H334" s="12"/>
      <c r="L334" s="1"/>
      <c r="M334" s="1"/>
      <c r="N334" s="1"/>
      <c r="O334" s="1"/>
    </row>
    <row r="335" spans="4:15">
      <c r="D335" s="1"/>
      <c r="H335" s="12"/>
      <c r="L335" s="1"/>
      <c r="M335" s="1"/>
      <c r="N335" s="1"/>
      <c r="O335" s="1"/>
    </row>
    <row r="336" spans="4:15">
      <c r="H336" s="12"/>
      <c r="L336" s="1"/>
      <c r="M336" s="1"/>
      <c r="N336" s="1"/>
      <c r="O336" s="1"/>
    </row>
    <row r="337" spans="8:15">
      <c r="H337" s="12"/>
      <c r="L337" s="1"/>
      <c r="M337" s="1"/>
      <c r="N337" s="1"/>
      <c r="O337" s="1"/>
    </row>
    <row r="338" spans="8:15">
      <c r="H338" s="12"/>
      <c r="L338" s="1"/>
      <c r="M338" s="1"/>
      <c r="N338" s="1"/>
      <c r="O338" s="1"/>
    </row>
    <row r="339" spans="8:15">
      <c r="H339" s="12"/>
      <c r="L339" s="1"/>
      <c r="M339" s="1"/>
      <c r="N339" s="1"/>
      <c r="O339" s="1"/>
    </row>
    <row r="340" spans="8:15">
      <c r="H340" s="12"/>
      <c r="L340" s="1"/>
      <c r="M340" s="1"/>
      <c r="N340" s="1"/>
      <c r="O340" s="1"/>
    </row>
    <row r="341" spans="8:15">
      <c r="H341" s="12"/>
      <c r="L341" s="1"/>
      <c r="M341" s="1"/>
      <c r="N341" s="1"/>
      <c r="O341" s="1"/>
    </row>
    <row r="342" spans="8:15">
      <c r="H342" s="12"/>
      <c r="L342" s="1"/>
      <c r="M342" s="1"/>
      <c r="N342" s="1"/>
      <c r="O342" s="1"/>
    </row>
    <row r="343" spans="8:15">
      <c r="H343" s="12"/>
      <c r="L343" s="1"/>
      <c r="M343" s="1"/>
      <c r="N343" s="1"/>
      <c r="O343" s="1"/>
    </row>
    <row r="344" spans="8:15">
      <c r="H344" s="12"/>
      <c r="L344" s="1"/>
      <c r="M344" s="1"/>
      <c r="N344" s="1"/>
      <c r="O344" s="1"/>
    </row>
    <row r="345" spans="8:15">
      <c r="H345" s="12"/>
      <c r="L345" s="1"/>
      <c r="M345" s="1"/>
      <c r="N345" s="1"/>
      <c r="O345" s="1"/>
    </row>
    <row r="346" spans="8:15">
      <c r="H346" s="12"/>
      <c r="L346" s="1"/>
      <c r="M346" s="1"/>
      <c r="N346" s="1"/>
      <c r="O346" s="1"/>
    </row>
    <row r="347" spans="8:15">
      <c r="H347" s="12"/>
      <c r="L347" s="1"/>
      <c r="M347" s="1"/>
      <c r="N347" s="1"/>
      <c r="O347" s="1"/>
    </row>
    <row r="348" spans="8:15">
      <c r="H348" s="12"/>
      <c r="L348" s="1"/>
      <c r="M348" s="1"/>
      <c r="N348" s="1"/>
      <c r="O348" s="1"/>
    </row>
    <row r="349" spans="8:15">
      <c r="H349" s="12"/>
      <c r="L349" s="1"/>
      <c r="M349" s="1"/>
      <c r="N349" s="1"/>
      <c r="O349" s="1"/>
    </row>
    <row r="350" spans="8:15">
      <c r="H350" s="12"/>
      <c r="L350" s="1"/>
      <c r="M350" s="1"/>
      <c r="N350" s="1"/>
      <c r="O350" s="1"/>
    </row>
    <row r="351" spans="8:15">
      <c r="H351" s="12"/>
      <c r="L351" s="1"/>
      <c r="M351" s="1"/>
      <c r="N351" s="1"/>
      <c r="O351" s="1"/>
    </row>
    <row r="352" spans="8:15">
      <c r="H352" s="12"/>
      <c r="L352" s="1"/>
      <c r="M352" s="1"/>
      <c r="N352" s="1"/>
      <c r="O352" s="1"/>
    </row>
    <row r="353" spans="8:15">
      <c r="H353" s="12"/>
      <c r="L353" s="1"/>
      <c r="M353" s="1"/>
      <c r="N353" s="1"/>
      <c r="O353" s="1"/>
    </row>
    <row r="354" spans="8:15">
      <c r="H354" s="12"/>
      <c r="L354" s="1"/>
      <c r="M354" s="1"/>
      <c r="N354" s="1"/>
      <c r="O354" s="1"/>
    </row>
    <row r="355" spans="8:15">
      <c r="H355" s="12"/>
      <c r="L355" s="1"/>
      <c r="M355" s="1"/>
      <c r="N355" s="1"/>
      <c r="O355" s="1"/>
    </row>
    <row r="356" spans="8:15">
      <c r="H356" s="12"/>
      <c r="L356" s="1"/>
      <c r="M356" s="1"/>
      <c r="N356" s="1"/>
      <c r="O356" s="1"/>
    </row>
    <row r="357" spans="8:15">
      <c r="L357" s="1"/>
      <c r="M357" s="1"/>
      <c r="N357" s="1"/>
      <c r="O357" s="1"/>
    </row>
    <row r="358" spans="8:15">
      <c r="L358" s="1"/>
      <c r="M358" s="1"/>
      <c r="N358" s="1"/>
      <c r="O358" s="1"/>
    </row>
    <row r="359" spans="8:15">
      <c r="L359" s="1"/>
      <c r="M359" s="1"/>
      <c r="N359" s="1"/>
      <c r="O359" s="1"/>
    </row>
    <row r="360" spans="8:15">
      <c r="L360" s="1"/>
      <c r="M360" s="1"/>
      <c r="N360" s="1"/>
      <c r="O360" s="1"/>
    </row>
    <row r="361" spans="8:15">
      <c r="L361" s="1"/>
      <c r="M361" s="1"/>
      <c r="N361" s="1"/>
      <c r="O361" s="1"/>
    </row>
    <row r="362" spans="8:15">
      <c r="L362" s="1"/>
      <c r="M362" s="1"/>
      <c r="N362" s="1"/>
      <c r="O362" s="1"/>
    </row>
    <row r="363" spans="8:15">
      <c r="L363" s="1"/>
      <c r="M363" s="1"/>
      <c r="N363" s="1"/>
      <c r="O363" s="1"/>
    </row>
    <row r="364" spans="8:15">
      <c r="L364" s="1"/>
      <c r="M364" s="1"/>
      <c r="N364" s="1"/>
      <c r="O364" s="1"/>
    </row>
    <row r="365" spans="8:15">
      <c r="L365" s="1"/>
      <c r="M365" s="1"/>
      <c r="N365" s="1"/>
      <c r="O365" s="1"/>
    </row>
    <row r="366" spans="8:15">
      <c r="L366" s="1"/>
      <c r="M366" s="1"/>
      <c r="N366" s="1"/>
      <c r="O366" s="1"/>
    </row>
    <row r="367" spans="8:15">
      <c r="L367" s="1"/>
      <c r="M367" s="1"/>
      <c r="N367" s="1"/>
      <c r="O367" s="1"/>
    </row>
    <row r="368" spans="8:15">
      <c r="L368" s="1"/>
      <c r="M368" s="1"/>
      <c r="N368" s="1"/>
      <c r="O368" s="1"/>
    </row>
    <row r="369" spans="12:15">
      <c r="L369" s="1"/>
      <c r="M369" s="1"/>
      <c r="N369" s="1"/>
      <c r="O369" s="1"/>
    </row>
    <row r="370" spans="12:15">
      <c r="L370" s="1"/>
      <c r="M370" s="1"/>
      <c r="N370" s="1"/>
      <c r="O370" s="1"/>
    </row>
    <row r="371" spans="12:15">
      <c r="L371" s="1"/>
      <c r="M371" s="1"/>
      <c r="N371" s="1"/>
      <c r="O371" s="1"/>
    </row>
    <row r="372" spans="12:15">
      <c r="L372" s="1"/>
      <c r="M372" s="1"/>
      <c r="N372" s="1"/>
      <c r="O372" s="1"/>
    </row>
    <row r="373" spans="12:15">
      <c r="L373" s="1"/>
      <c r="M373" s="1"/>
      <c r="N373" s="1"/>
      <c r="O373" s="1"/>
    </row>
    <row r="374" spans="12:15">
      <c r="L374" s="1"/>
      <c r="M374" s="1"/>
      <c r="N374" s="1"/>
      <c r="O374" s="1"/>
    </row>
    <row r="375" spans="12:15">
      <c r="L375" s="1"/>
      <c r="M375" s="1"/>
      <c r="N375" s="1"/>
      <c r="O375" s="1"/>
    </row>
    <row r="376" spans="12:15">
      <c r="L376" s="1"/>
      <c r="M376" s="1"/>
      <c r="N376" s="1"/>
      <c r="O376" s="1"/>
    </row>
    <row r="377" spans="12:15">
      <c r="L377" s="1"/>
      <c r="M377" s="1"/>
      <c r="N377" s="1"/>
      <c r="O377" s="1"/>
    </row>
    <row r="378" spans="12:15">
      <c r="L378" s="1"/>
      <c r="M378" s="1"/>
      <c r="N378" s="1"/>
      <c r="O378" s="1"/>
    </row>
    <row r="379" spans="12:15">
      <c r="L379" s="1"/>
      <c r="M379" s="1"/>
      <c r="N379" s="1"/>
      <c r="O379" s="1"/>
    </row>
    <row r="380" spans="12:15">
      <c r="L380" s="1"/>
      <c r="M380" s="1"/>
      <c r="N380" s="1"/>
      <c r="O380" s="1"/>
    </row>
    <row r="381" spans="12:15">
      <c r="L381" s="1"/>
      <c r="M381" s="1"/>
      <c r="N381" s="1"/>
      <c r="O381" s="1"/>
    </row>
    <row r="382" spans="12: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>
      <selection activeCell="M16" sqref="M16"/>
    </sheetView>
  </sheetViews>
  <sheetFormatPr defaultRowHeight="13.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>
      <c r="A3" s="51">
        <v>10</v>
      </c>
      <c r="B3" s="52" t="s">
        <v>31</v>
      </c>
      <c r="C3" s="53">
        <v>605</v>
      </c>
      <c r="D3" s="54">
        <v>553</v>
      </c>
      <c r="E3" s="54">
        <v>1158</v>
      </c>
      <c r="F3" s="55">
        <f>IF(ISERROR($E3/$O3),"",$E3/$O3)</f>
        <v>0.16809406299898388</v>
      </c>
      <c r="G3" s="53">
        <v>2351</v>
      </c>
      <c r="H3" s="54">
        <v>2000</v>
      </c>
      <c r="I3" s="54">
        <v>4351</v>
      </c>
      <c r="J3" s="55">
        <f>IF(ISERROR($I3/$O3),"",$I3/$O3)</f>
        <v>0.63158658731310791</v>
      </c>
      <c r="K3" s="53">
        <v>608</v>
      </c>
      <c r="L3" s="54">
        <v>772</v>
      </c>
      <c r="M3" s="54">
        <v>1380</v>
      </c>
      <c r="N3" s="55">
        <f>IF(ISERROR($M3/$O3),"",$M3/$O3)</f>
        <v>0.20031934968790827</v>
      </c>
      <c r="O3" s="56">
        <f>E3+I3+M3</f>
        <v>6889</v>
      </c>
    </row>
    <row r="4" spans="1:15">
      <c r="A4" s="57">
        <v>20</v>
      </c>
      <c r="B4" s="58" t="s">
        <v>32</v>
      </c>
      <c r="C4" s="59">
        <v>602</v>
      </c>
      <c r="D4" s="60">
        <v>589</v>
      </c>
      <c r="E4" s="60">
        <v>1191</v>
      </c>
      <c r="F4" s="55">
        <f t="shared" ref="F4:F12" si="0">IF(ISERROR($E4/$O4),"",$E4/$O4)</f>
        <v>0.15427461139896373</v>
      </c>
      <c r="G4" s="59">
        <v>2627</v>
      </c>
      <c r="H4" s="60">
        <v>2318</v>
      </c>
      <c r="I4" s="60">
        <v>4945</v>
      </c>
      <c r="J4" s="55">
        <f t="shared" ref="J4:J11" si="1">IF(ISERROR($I4/$O4),"",$I4/$O4)</f>
        <v>0.64054404145077726</v>
      </c>
      <c r="K4" s="59">
        <v>690</v>
      </c>
      <c r="L4" s="60">
        <v>894</v>
      </c>
      <c r="M4" s="60">
        <v>1584</v>
      </c>
      <c r="N4" s="55">
        <f t="shared" ref="N4:N12" si="2">IF(ISERROR($M4/$O4),"",$M4/$O4)</f>
        <v>0.20518134715025907</v>
      </c>
      <c r="O4" s="56">
        <f t="shared" ref="O4:O12" si="3">E4+I4+M4</f>
        <v>7720</v>
      </c>
    </row>
    <row r="5" spans="1:15">
      <c r="A5" s="57">
        <v>30</v>
      </c>
      <c r="B5" s="58" t="s">
        <v>33</v>
      </c>
      <c r="C5" s="59">
        <v>616</v>
      </c>
      <c r="D5" s="60">
        <v>590</v>
      </c>
      <c r="E5" s="60">
        <v>1206</v>
      </c>
      <c r="F5" s="55">
        <f t="shared" si="0"/>
        <v>0.16577319587628866</v>
      </c>
      <c r="G5" s="59">
        <v>2158</v>
      </c>
      <c r="H5" s="60">
        <v>2156</v>
      </c>
      <c r="I5" s="60">
        <v>4314</v>
      </c>
      <c r="J5" s="55">
        <f t="shared" si="1"/>
        <v>0.59298969072164953</v>
      </c>
      <c r="K5" s="59">
        <v>781</v>
      </c>
      <c r="L5" s="60">
        <v>974</v>
      </c>
      <c r="M5" s="60">
        <v>1755</v>
      </c>
      <c r="N5" s="55">
        <f t="shared" si="2"/>
        <v>0.24123711340206186</v>
      </c>
      <c r="O5" s="56">
        <f t="shared" si="3"/>
        <v>7275</v>
      </c>
    </row>
    <row r="6" spans="1:15">
      <c r="A6" s="57">
        <v>40</v>
      </c>
      <c r="B6" s="58" t="s">
        <v>34</v>
      </c>
      <c r="C6" s="59">
        <v>874</v>
      </c>
      <c r="D6" s="60">
        <v>849</v>
      </c>
      <c r="E6" s="60">
        <v>1723</v>
      </c>
      <c r="F6" s="55">
        <f t="shared" si="0"/>
        <v>0.18339542309739224</v>
      </c>
      <c r="G6" s="59">
        <v>3099</v>
      </c>
      <c r="H6" s="60">
        <v>2992</v>
      </c>
      <c r="I6" s="60">
        <v>6091</v>
      </c>
      <c r="J6" s="55">
        <f t="shared" si="1"/>
        <v>0.64832357637040983</v>
      </c>
      <c r="K6" s="59">
        <v>721</v>
      </c>
      <c r="L6" s="60">
        <v>860</v>
      </c>
      <c r="M6" s="60">
        <v>1581</v>
      </c>
      <c r="N6" s="55">
        <f t="shared" si="2"/>
        <v>0.16828100053219797</v>
      </c>
      <c r="O6" s="56">
        <f t="shared" si="3"/>
        <v>9395</v>
      </c>
    </row>
    <row r="7" spans="1:15">
      <c r="A7" s="57">
        <v>50</v>
      </c>
      <c r="B7" s="58" t="s">
        <v>35</v>
      </c>
      <c r="C7" s="59">
        <v>636</v>
      </c>
      <c r="D7" s="60">
        <v>615</v>
      </c>
      <c r="E7" s="60">
        <v>1251</v>
      </c>
      <c r="F7" s="55">
        <f t="shared" si="0"/>
        <v>0.16985743380855398</v>
      </c>
      <c r="G7" s="59">
        <v>2290</v>
      </c>
      <c r="H7" s="60">
        <v>2290</v>
      </c>
      <c r="I7" s="60">
        <v>4580</v>
      </c>
      <c r="J7" s="55">
        <f t="shared" si="1"/>
        <v>0.62186014935505773</v>
      </c>
      <c r="K7" s="59">
        <v>683</v>
      </c>
      <c r="L7" s="60">
        <v>851</v>
      </c>
      <c r="M7" s="60">
        <v>1534</v>
      </c>
      <c r="N7" s="55">
        <f t="shared" si="2"/>
        <v>0.20828241683638832</v>
      </c>
      <c r="O7" s="56">
        <f t="shared" si="3"/>
        <v>7365</v>
      </c>
    </row>
    <row r="8" spans="1:15">
      <c r="A8" s="57">
        <v>60</v>
      </c>
      <c r="B8" s="58" t="s">
        <v>36</v>
      </c>
      <c r="C8" s="59">
        <v>802</v>
      </c>
      <c r="D8" s="60">
        <v>712</v>
      </c>
      <c r="E8" s="60">
        <v>1514</v>
      </c>
      <c r="F8" s="55">
        <f t="shared" si="0"/>
        <v>0.16213321910473336</v>
      </c>
      <c r="G8" s="59">
        <v>3270</v>
      </c>
      <c r="H8" s="60">
        <v>3035</v>
      </c>
      <c r="I8" s="60">
        <v>6305</v>
      </c>
      <c r="J8" s="55">
        <f t="shared" si="1"/>
        <v>0.67519811522810025</v>
      </c>
      <c r="K8" s="59">
        <v>702</v>
      </c>
      <c r="L8" s="60">
        <v>817</v>
      </c>
      <c r="M8" s="60">
        <v>1519</v>
      </c>
      <c r="N8" s="55">
        <f t="shared" si="2"/>
        <v>0.16266866566716642</v>
      </c>
      <c r="O8" s="56">
        <f t="shared" si="3"/>
        <v>9338</v>
      </c>
    </row>
    <row r="9" spans="1:15">
      <c r="A9" s="57">
        <v>70</v>
      </c>
      <c r="B9" s="58" t="s">
        <v>37</v>
      </c>
      <c r="C9" s="59">
        <v>851</v>
      </c>
      <c r="D9" s="60">
        <v>832</v>
      </c>
      <c r="E9" s="60">
        <v>1683</v>
      </c>
      <c r="F9" s="55">
        <f t="shared" si="0"/>
        <v>0.18685466859109581</v>
      </c>
      <c r="G9" s="59">
        <v>2940</v>
      </c>
      <c r="H9" s="60">
        <v>2957</v>
      </c>
      <c r="I9" s="60">
        <v>5897</v>
      </c>
      <c r="J9" s="55">
        <f t="shared" si="1"/>
        <v>0.65471300099922281</v>
      </c>
      <c r="K9" s="59">
        <v>656</v>
      </c>
      <c r="L9" s="60">
        <v>771</v>
      </c>
      <c r="M9" s="60">
        <v>1427</v>
      </c>
      <c r="N9" s="55">
        <f t="shared" si="2"/>
        <v>0.15843233040968135</v>
      </c>
      <c r="O9" s="56">
        <f t="shared" si="3"/>
        <v>9007</v>
      </c>
    </row>
    <row r="10" spans="1:15">
      <c r="A10" s="57">
        <v>75</v>
      </c>
      <c r="B10" s="58" t="s">
        <v>38</v>
      </c>
      <c r="C10" s="59">
        <v>614</v>
      </c>
      <c r="D10" s="60">
        <v>611</v>
      </c>
      <c r="E10" s="60">
        <v>1225</v>
      </c>
      <c r="F10" s="55">
        <f t="shared" si="0"/>
        <v>0.20423474491497165</v>
      </c>
      <c r="G10" s="59">
        <v>2040</v>
      </c>
      <c r="H10" s="60">
        <v>2111</v>
      </c>
      <c r="I10" s="60">
        <v>4151</v>
      </c>
      <c r="J10" s="55">
        <f t="shared" si="1"/>
        <v>0.69206402134044687</v>
      </c>
      <c r="K10" s="59">
        <v>282</v>
      </c>
      <c r="L10" s="60">
        <v>340</v>
      </c>
      <c r="M10" s="60">
        <v>622</v>
      </c>
      <c r="N10" s="55">
        <f t="shared" si="2"/>
        <v>0.10370123374458153</v>
      </c>
      <c r="O10" s="56">
        <f t="shared" si="3"/>
        <v>5998</v>
      </c>
    </row>
    <row r="11" spans="1:15">
      <c r="A11" s="57">
        <v>80</v>
      </c>
      <c r="B11" s="58" t="s">
        <v>39</v>
      </c>
      <c r="C11" s="59">
        <v>552</v>
      </c>
      <c r="D11" s="60">
        <v>545</v>
      </c>
      <c r="E11" s="60">
        <v>1097</v>
      </c>
      <c r="F11" s="55">
        <f t="shared" si="0"/>
        <v>0.18672340425531914</v>
      </c>
      <c r="G11" s="59">
        <v>1709</v>
      </c>
      <c r="H11" s="60">
        <v>1787</v>
      </c>
      <c r="I11" s="60">
        <v>3496</v>
      </c>
      <c r="J11" s="55">
        <f t="shared" si="1"/>
        <v>0.59506382978723404</v>
      </c>
      <c r="K11" s="59">
        <v>602</v>
      </c>
      <c r="L11" s="60">
        <v>680</v>
      </c>
      <c r="M11" s="60">
        <v>1282</v>
      </c>
      <c r="N11" s="55">
        <f t="shared" si="2"/>
        <v>0.21821276595744682</v>
      </c>
      <c r="O11" s="56">
        <f t="shared" si="3"/>
        <v>5875</v>
      </c>
    </row>
    <row r="12" spans="1:15" ht="14.25" thickBot="1">
      <c r="A12" s="61" t="s">
        <v>10</v>
      </c>
      <c r="B12" s="62" t="s">
        <v>40</v>
      </c>
      <c r="C12" s="63">
        <f>SUM(C3:C11)</f>
        <v>6152</v>
      </c>
      <c r="D12" s="64">
        <f>SUM(D3:D11)</f>
        <v>5896</v>
      </c>
      <c r="E12" s="64">
        <f>SUM(E3:E11)</f>
        <v>12048</v>
      </c>
      <c r="F12" s="129">
        <f t="shared" si="0"/>
        <v>0.17495861287792977</v>
      </c>
      <c r="G12" s="63">
        <f>SUM(G3:G11)</f>
        <v>22484</v>
      </c>
      <c r="H12" s="64">
        <f>SUM(H3:H11)</f>
        <v>21646</v>
      </c>
      <c r="I12" s="64">
        <f>SUM(I3:I11)</f>
        <v>44130</v>
      </c>
      <c r="J12" s="131">
        <f>IF(ISERROR($I12/$O12),"",$I12/$O12)</f>
        <v>0.64084691121373183</v>
      </c>
      <c r="K12" s="130">
        <f>SUM(K3:K11)</f>
        <v>5725</v>
      </c>
      <c r="L12" s="64">
        <f>SUM(L3:L11)</f>
        <v>6959</v>
      </c>
      <c r="M12" s="64">
        <f>SUM(M3:M11)</f>
        <v>12684</v>
      </c>
      <c r="N12" s="129">
        <f t="shared" si="2"/>
        <v>0.18419447590833843</v>
      </c>
      <c r="O12" s="65">
        <f t="shared" si="3"/>
        <v>68862</v>
      </c>
    </row>
    <row r="13" spans="1: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topLeftCell="A22" workbookViewId="0">
      <selection activeCell="O36" sqref="O36"/>
    </sheetView>
  </sheetViews>
  <sheetFormatPr defaultRowHeight="13.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>
      <c r="A1" s="147" t="s">
        <v>41</v>
      </c>
      <c r="B1" s="148"/>
      <c r="C1" s="148"/>
      <c r="D1" s="148"/>
      <c r="E1" s="148"/>
      <c r="F1" s="148"/>
      <c r="G1" s="148"/>
      <c r="H1" s="148"/>
      <c r="I1" s="149" t="s">
        <v>236</v>
      </c>
      <c r="J1" s="149"/>
      <c r="K1" s="149"/>
      <c r="L1" s="149"/>
      <c r="M1" s="149"/>
      <c r="N1" s="149"/>
      <c r="O1" s="2"/>
      <c r="P1" s="2"/>
    </row>
    <row r="2" spans="1:16">
      <c r="A2" s="148"/>
      <c r="B2" s="148"/>
      <c r="C2" s="148"/>
      <c r="D2" s="148"/>
      <c r="E2" s="148"/>
      <c r="F2" s="148"/>
      <c r="G2" s="148"/>
      <c r="H2" s="148"/>
      <c r="I2" s="69"/>
      <c r="J2" s="69"/>
      <c r="K2" s="69"/>
      <c r="L2" s="69" t="s">
        <v>42</v>
      </c>
      <c r="M2" s="69"/>
      <c r="N2" s="69"/>
    </row>
    <row r="3" spans="1:16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>
      <c r="A4" s="70">
        <v>0</v>
      </c>
      <c r="B4" s="70">
        <v>402</v>
      </c>
      <c r="C4" s="70">
        <v>419</v>
      </c>
      <c r="D4" s="70">
        <f>SUM(B4:C4)</f>
        <v>821</v>
      </c>
      <c r="E4" s="71"/>
      <c r="F4" s="70">
        <v>40</v>
      </c>
      <c r="G4" s="70">
        <v>594</v>
      </c>
      <c r="H4" s="70">
        <v>574</v>
      </c>
      <c r="I4" s="70">
        <f>SUM(G4:H4)</f>
        <v>1168</v>
      </c>
      <c r="J4" s="71"/>
      <c r="K4" s="70">
        <v>80</v>
      </c>
      <c r="L4" s="70">
        <v>191</v>
      </c>
      <c r="M4" s="70">
        <v>221</v>
      </c>
      <c r="N4" s="70">
        <f>SUM(L4:M4)</f>
        <v>412</v>
      </c>
    </row>
    <row r="5" spans="1:16">
      <c r="A5" s="70">
        <v>1</v>
      </c>
      <c r="B5" s="70">
        <v>409</v>
      </c>
      <c r="C5" s="70">
        <v>418</v>
      </c>
      <c r="D5" s="70">
        <f t="shared" ref="D5:D8" si="0">SUM(B5:C5)</f>
        <v>827</v>
      </c>
      <c r="E5" s="71"/>
      <c r="F5" s="70">
        <v>41</v>
      </c>
      <c r="G5" s="70">
        <v>588</v>
      </c>
      <c r="H5" s="70">
        <v>640</v>
      </c>
      <c r="I5" s="70">
        <f t="shared" ref="I5:I8" si="1">SUM(G5:H5)</f>
        <v>1228</v>
      </c>
      <c r="J5" s="71"/>
      <c r="K5" s="70">
        <v>81</v>
      </c>
      <c r="L5" s="70">
        <v>161</v>
      </c>
      <c r="M5" s="70">
        <v>182</v>
      </c>
      <c r="N5" s="70">
        <f t="shared" ref="N5:N8" si="2">SUM(L5:M5)</f>
        <v>343</v>
      </c>
    </row>
    <row r="6" spans="1:16">
      <c r="A6" s="70">
        <v>2</v>
      </c>
      <c r="B6" s="70">
        <v>438</v>
      </c>
      <c r="C6" s="70">
        <v>378</v>
      </c>
      <c r="D6" s="70">
        <f t="shared" si="0"/>
        <v>816</v>
      </c>
      <c r="E6" s="71"/>
      <c r="F6" s="70">
        <v>42</v>
      </c>
      <c r="G6" s="70">
        <v>654</v>
      </c>
      <c r="H6" s="70">
        <v>654</v>
      </c>
      <c r="I6" s="70">
        <f t="shared" si="1"/>
        <v>1308</v>
      </c>
      <c r="J6" s="71"/>
      <c r="K6" s="70">
        <v>82</v>
      </c>
      <c r="L6" s="70">
        <v>126</v>
      </c>
      <c r="M6" s="70">
        <v>180</v>
      </c>
      <c r="N6" s="70">
        <f t="shared" si="2"/>
        <v>306</v>
      </c>
    </row>
    <row r="7" spans="1:16">
      <c r="A7" s="70">
        <v>3</v>
      </c>
      <c r="B7" s="70">
        <v>423</v>
      </c>
      <c r="C7" s="70">
        <v>374</v>
      </c>
      <c r="D7" s="70">
        <f t="shared" si="0"/>
        <v>797</v>
      </c>
      <c r="E7" s="71"/>
      <c r="F7" s="70">
        <v>43</v>
      </c>
      <c r="G7" s="70">
        <v>629</v>
      </c>
      <c r="H7" s="70">
        <v>690</v>
      </c>
      <c r="I7" s="70">
        <f t="shared" si="1"/>
        <v>1319</v>
      </c>
      <c r="J7" s="71"/>
      <c r="K7" s="70">
        <v>83</v>
      </c>
      <c r="L7" s="70">
        <v>106</v>
      </c>
      <c r="M7" s="70">
        <v>147</v>
      </c>
      <c r="N7" s="70">
        <f t="shared" si="2"/>
        <v>253</v>
      </c>
    </row>
    <row r="8" spans="1:16" ht="14.25" thickBot="1">
      <c r="A8" s="72">
        <v>4</v>
      </c>
      <c r="B8" s="70">
        <v>370</v>
      </c>
      <c r="C8" s="70">
        <v>398</v>
      </c>
      <c r="D8" s="70">
        <f t="shared" si="0"/>
        <v>768</v>
      </c>
      <c r="E8" s="71"/>
      <c r="F8" s="70">
        <v>44</v>
      </c>
      <c r="G8" s="70">
        <v>730</v>
      </c>
      <c r="H8" s="70">
        <v>688</v>
      </c>
      <c r="I8" s="70">
        <f t="shared" si="1"/>
        <v>1418</v>
      </c>
      <c r="J8" s="71"/>
      <c r="K8" s="70">
        <v>84</v>
      </c>
      <c r="L8" s="70">
        <v>107</v>
      </c>
      <c r="M8" s="70">
        <v>155</v>
      </c>
      <c r="N8" s="70">
        <f t="shared" si="2"/>
        <v>262</v>
      </c>
    </row>
    <row r="9" spans="1:16" ht="15" thickTop="1" thickBot="1">
      <c r="A9" s="73" t="s">
        <v>44</v>
      </c>
      <c r="B9" s="32">
        <f>SUM(B4:B8)</f>
        <v>2042</v>
      </c>
      <c r="C9" s="32">
        <f>SUM(C4:C8)</f>
        <v>1987</v>
      </c>
      <c r="D9" s="74">
        <f>SUM(D4:D8)</f>
        <v>4029</v>
      </c>
      <c r="E9" s="75"/>
      <c r="F9" s="73" t="s">
        <v>44</v>
      </c>
      <c r="G9" s="32">
        <f>SUM(G4:G8)</f>
        <v>3195</v>
      </c>
      <c r="H9" s="32">
        <f>SUM(H4:H8)</f>
        <v>3246</v>
      </c>
      <c r="I9" s="74">
        <f>SUM(I4:I8)</f>
        <v>6441</v>
      </c>
      <c r="J9" s="75"/>
      <c r="K9" s="73" t="s">
        <v>44</v>
      </c>
      <c r="L9" s="32">
        <f>SUM(L4:L8)</f>
        <v>691</v>
      </c>
      <c r="M9" s="32">
        <f>SUM(M4:M8)</f>
        <v>885</v>
      </c>
      <c r="N9" s="74">
        <f>SUM(N4:N8)</f>
        <v>1576</v>
      </c>
    </row>
    <row r="10" spans="1:16" s="36" customFormat="1" ht="14.25" thickTop="1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>
      <c r="A11" s="70">
        <v>5</v>
      </c>
      <c r="B11" s="70">
        <v>373</v>
      </c>
      <c r="C11" s="70">
        <v>363</v>
      </c>
      <c r="D11" s="70">
        <f t="shared" ref="D11:D15" si="3">SUM(B11:C11)</f>
        <v>736</v>
      </c>
      <c r="E11" s="75"/>
      <c r="F11" s="70">
        <v>45</v>
      </c>
      <c r="G11" s="70">
        <v>684</v>
      </c>
      <c r="H11" s="70">
        <v>671</v>
      </c>
      <c r="I11" s="70">
        <f t="shared" ref="I11:I15" si="4">SUM(G11:H11)</f>
        <v>1355</v>
      </c>
      <c r="J11" s="78"/>
      <c r="K11" s="70">
        <v>85</v>
      </c>
      <c r="L11" s="70">
        <v>106</v>
      </c>
      <c r="M11" s="70">
        <v>162</v>
      </c>
      <c r="N11" s="70">
        <f t="shared" ref="N11:N15" si="5">SUM(L11:M11)</f>
        <v>268</v>
      </c>
    </row>
    <row r="12" spans="1:16">
      <c r="A12" s="70">
        <v>6</v>
      </c>
      <c r="B12" s="70">
        <v>399</v>
      </c>
      <c r="C12" s="70">
        <v>395</v>
      </c>
      <c r="D12" s="70">
        <f t="shared" si="3"/>
        <v>794</v>
      </c>
      <c r="E12" s="75"/>
      <c r="F12" s="70">
        <v>46</v>
      </c>
      <c r="G12" s="70">
        <v>636</v>
      </c>
      <c r="H12" s="70">
        <v>633</v>
      </c>
      <c r="I12" s="70">
        <f t="shared" si="4"/>
        <v>1269</v>
      </c>
      <c r="J12" s="78"/>
      <c r="K12" s="70">
        <v>86</v>
      </c>
      <c r="L12" s="70">
        <v>69</v>
      </c>
      <c r="M12" s="70">
        <v>127</v>
      </c>
      <c r="N12" s="70">
        <f t="shared" si="5"/>
        <v>196</v>
      </c>
    </row>
    <row r="13" spans="1:16">
      <c r="A13" s="70">
        <v>7</v>
      </c>
      <c r="B13" s="70">
        <v>372</v>
      </c>
      <c r="C13" s="70">
        <v>380</v>
      </c>
      <c r="D13" s="70">
        <f t="shared" si="3"/>
        <v>752</v>
      </c>
      <c r="E13" s="75"/>
      <c r="F13" s="70">
        <v>47</v>
      </c>
      <c r="G13" s="70">
        <v>571</v>
      </c>
      <c r="H13" s="70">
        <v>595</v>
      </c>
      <c r="I13" s="70">
        <f t="shared" si="4"/>
        <v>1166</v>
      </c>
      <c r="J13" s="78"/>
      <c r="K13" s="70">
        <v>87</v>
      </c>
      <c r="L13" s="70">
        <v>65</v>
      </c>
      <c r="M13" s="70">
        <v>123</v>
      </c>
      <c r="N13" s="70">
        <f t="shared" si="5"/>
        <v>188</v>
      </c>
    </row>
    <row r="14" spans="1:16">
      <c r="A14" s="70">
        <v>8</v>
      </c>
      <c r="B14" s="70">
        <v>401</v>
      </c>
      <c r="C14" s="70">
        <v>376</v>
      </c>
      <c r="D14" s="70">
        <f t="shared" si="3"/>
        <v>777</v>
      </c>
      <c r="E14" s="75"/>
      <c r="F14" s="70">
        <v>48</v>
      </c>
      <c r="G14" s="70">
        <v>603</v>
      </c>
      <c r="H14" s="70">
        <v>510</v>
      </c>
      <c r="I14" s="70">
        <f t="shared" si="4"/>
        <v>1113</v>
      </c>
      <c r="J14" s="78"/>
      <c r="K14" s="70">
        <v>88</v>
      </c>
      <c r="L14" s="70">
        <v>66</v>
      </c>
      <c r="M14" s="70">
        <v>115</v>
      </c>
      <c r="N14" s="70">
        <f t="shared" si="5"/>
        <v>181</v>
      </c>
    </row>
    <row r="15" spans="1:16" ht="14.25" thickBot="1">
      <c r="A15" s="72">
        <v>9</v>
      </c>
      <c r="B15" s="70">
        <v>428</v>
      </c>
      <c r="C15" s="70">
        <v>403</v>
      </c>
      <c r="D15" s="70">
        <f t="shared" si="3"/>
        <v>831</v>
      </c>
      <c r="E15" s="75"/>
      <c r="F15" s="70">
        <v>49</v>
      </c>
      <c r="G15" s="70">
        <v>504</v>
      </c>
      <c r="H15" s="70">
        <v>504</v>
      </c>
      <c r="I15" s="70">
        <f t="shared" si="4"/>
        <v>1008</v>
      </c>
      <c r="J15" s="78"/>
      <c r="K15" s="72">
        <v>89</v>
      </c>
      <c r="L15" s="139">
        <v>38</v>
      </c>
      <c r="M15" s="139">
        <v>100</v>
      </c>
      <c r="N15" s="139">
        <f t="shared" si="5"/>
        <v>138</v>
      </c>
    </row>
    <row r="16" spans="1:16" ht="15" thickTop="1" thickBot="1">
      <c r="A16" s="73" t="s">
        <v>44</v>
      </c>
      <c r="B16" s="32">
        <f>SUM(B11:B15)</f>
        <v>1973</v>
      </c>
      <c r="C16" s="32">
        <f>SUM(C11:C15)</f>
        <v>1917</v>
      </c>
      <c r="D16" s="74">
        <f>SUM(D11:D15)</f>
        <v>3890</v>
      </c>
      <c r="E16" s="75"/>
      <c r="F16" s="73" t="s">
        <v>44</v>
      </c>
      <c r="G16" s="32">
        <f>SUM(G11:G15)</f>
        <v>2998</v>
      </c>
      <c r="H16" s="32">
        <f>SUM(H11:H15)</f>
        <v>2913</v>
      </c>
      <c r="I16" s="74">
        <f>SUM(I11:I15)</f>
        <v>5911</v>
      </c>
      <c r="J16" s="75"/>
      <c r="K16" s="79" t="s">
        <v>44</v>
      </c>
      <c r="L16" s="32">
        <f>SUM(L11:L15)</f>
        <v>344</v>
      </c>
      <c r="M16" s="32">
        <f>SUM(M11:M15)</f>
        <v>627</v>
      </c>
      <c r="N16" s="74">
        <f>SUM(N11:N15)</f>
        <v>971</v>
      </c>
    </row>
    <row r="17" spans="1:14" s="36" customFormat="1" ht="14.25" thickTop="1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>
      <c r="A18" s="70">
        <v>10</v>
      </c>
      <c r="B18" s="70">
        <v>416</v>
      </c>
      <c r="C18" s="70">
        <v>432</v>
      </c>
      <c r="D18" s="70">
        <f t="shared" ref="D18:D22" si="6">SUM(B18:C18)</f>
        <v>848</v>
      </c>
      <c r="E18" s="78"/>
      <c r="F18" s="70">
        <v>50</v>
      </c>
      <c r="G18" s="70">
        <v>542</v>
      </c>
      <c r="H18" s="70">
        <v>511</v>
      </c>
      <c r="I18" s="70">
        <f t="shared" ref="I18:I22" si="7">SUM(G18:H18)</f>
        <v>1053</v>
      </c>
      <c r="J18" s="75"/>
      <c r="K18" s="70">
        <v>90</v>
      </c>
      <c r="L18" s="70">
        <v>38</v>
      </c>
      <c r="M18" s="70">
        <v>78</v>
      </c>
      <c r="N18" s="70">
        <f t="shared" ref="N18:N22" si="8">SUM(L18:M18)</f>
        <v>116</v>
      </c>
    </row>
    <row r="19" spans="1:14">
      <c r="A19" s="70">
        <v>11</v>
      </c>
      <c r="B19" s="70">
        <v>436</v>
      </c>
      <c r="C19" s="70">
        <v>396</v>
      </c>
      <c r="D19" s="70">
        <f t="shared" si="6"/>
        <v>832</v>
      </c>
      <c r="E19" s="78"/>
      <c r="F19" s="70">
        <v>51</v>
      </c>
      <c r="G19" s="70">
        <v>369</v>
      </c>
      <c r="H19" s="70">
        <v>343</v>
      </c>
      <c r="I19" s="70">
        <f t="shared" si="7"/>
        <v>712</v>
      </c>
      <c r="J19" s="75"/>
      <c r="K19" s="70">
        <v>91</v>
      </c>
      <c r="L19" s="70">
        <v>30</v>
      </c>
      <c r="M19" s="70">
        <v>79</v>
      </c>
      <c r="N19" s="70">
        <f t="shared" si="8"/>
        <v>109</v>
      </c>
    </row>
    <row r="20" spans="1:14">
      <c r="A20" s="70">
        <v>12</v>
      </c>
      <c r="B20" s="70">
        <v>444</v>
      </c>
      <c r="C20" s="70">
        <v>357</v>
      </c>
      <c r="D20" s="70">
        <f t="shared" si="6"/>
        <v>801</v>
      </c>
      <c r="E20" s="78"/>
      <c r="F20" s="70">
        <v>52</v>
      </c>
      <c r="G20" s="70">
        <v>455</v>
      </c>
      <c r="H20" s="70">
        <v>446</v>
      </c>
      <c r="I20" s="70">
        <f t="shared" si="7"/>
        <v>901</v>
      </c>
      <c r="J20" s="75"/>
      <c r="K20" s="70">
        <v>92</v>
      </c>
      <c r="L20" s="70">
        <v>18</v>
      </c>
      <c r="M20" s="70">
        <v>62</v>
      </c>
      <c r="N20" s="70">
        <f t="shared" si="8"/>
        <v>80</v>
      </c>
    </row>
    <row r="21" spans="1:14">
      <c r="A21" s="70">
        <v>13</v>
      </c>
      <c r="B21" s="70">
        <v>402</v>
      </c>
      <c r="C21" s="70">
        <v>408</v>
      </c>
      <c r="D21" s="70">
        <f t="shared" si="6"/>
        <v>810</v>
      </c>
      <c r="E21" s="78"/>
      <c r="F21" s="70">
        <v>53</v>
      </c>
      <c r="G21" s="70">
        <v>435</v>
      </c>
      <c r="H21" s="70">
        <v>403</v>
      </c>
      <c r="I21" s="70">
        <f t="shared" si="7"/>
        <v>838</v>
      </c>
      <c r="J21" s="75"/>
      <c r="K21" s="70">
        <v>93</v>
      </c>
      <c r="L21" s="70">
        <v>16</v>
      </c>
      <c r="M21" s="70">
        <v>57</v>
      </c>
      <c r="N21" s="70">
        <f t="shared" si="8"/>
        <v>73</v>
      </c>
    </row>
    <row r="22" spans="1:14" ht="14.25" thickBot="1">
      <c r="A22" s="72">
        <v>14</v>
      </c>
      <c r="B22" s="70">
        <v>439</v>
      </c>
      <c r="C22" s="70">
        <v>399</v>
      </c>
      <c r="D22" s="70">
        <f t="shared" si="6"/>
        <v>838</v>
      </c>
      <c r="E22" s="78"/>
      <c r="F22" s="72">
        <v>54</v>
      </c>
      <c r="G22" s="70">
        <v>367</v>
      </c>
      <c r="H22" s="70">
        <v>321</v>
      </c>
      <c r="I22" s="70">
        <f t="shared" si="7"/>
        <v>688</v>
      </c>
      <c r="J22" s="75"/>
      <c r="K22" s="70">
        <v>94</v>
      </c>
      <c r="L22" s="70">
        <v>8</v>
      </c>
      <c r="M22" s="70">
        <v>33</v>
      </c>
      <c r="N22" s="70">
        <f t="shared" si="8"/>
        <v>41</v>
      </c>
    </row>
    <row r="23" spans="1:14" ht="15" thickTop="1" thickBot="1">
      <c r="A23" s="73" t="s">
        <v>44</v>
      </c>
      <c r="B23" s="32">
        <f>SUM(B18:B22)</f>
        <v>2137</v>
      </c>
      <c r="C23" s="32">
        <f>SUM(C18:C22)</f>
        <v>1992</v>
      </c>
      <c r="D23" s="74">
        <f>SUM(D18:D22)</f>
        <v>4129</v>
      </c>
      <c r="E23" s="75"/>
      <c r="F23" s="73" t="s">
        <v>44</v>
      </c>
      <c r="G23" s="32">
        <f>SUM(G18:G22)</f>
        <v>2168</v>
      </c>
      <c r="H23" s="32">
        <f>SUM(H18:H22)</f>
        <v>2024</v>
      </c>
      <c r="I23" s="74">
        <f>SUM(I18:I22)</f>
        <v>4192</v>
      </c>
      <c r="J23" s="75"/>
      <c r="K23" s="73" t="s">
        <v>44</v>
      </c>
      <c r="L23" s="32">
        <f>SUM(L18:L22)</f>
        <v>110</v>
      </c>
      <c r="M23" s="32">
        <f>SUM(M18:M22)</f>
        <v>309</v>
      </c>
      <c r="N23" s="74">
        <f>SUM(N18:N22)</f>
        <v>419</v>
      </c>
    </row>
    <row r="24" spans="1:14" s="36" customFormat="1" ht="14.25" thickTop="1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>
      <c r="A25" s="70">
        <v>15</v>
      </c>
      <c r="B25" s="70">
        <v>444</v>
      </c>
      <c r="C25" s="70">
        <v>402</v>
      </c>
      <c r="D25" s="70">
        <f t="shared" ref="D25:D29" si="9">SUM(B25:C25)</f>
        <v>846</v>
      </c>
      <c r="E25" s="75"/>
      <c r="F25" s="70">
        <v>55</v>
      </c>
      <c r="G25" s="70">
        <v>369</v>
      </c>
      <c r="H25" s="70">
        <v>333</v>
      </c>
      <c r="I25" s="70">
        <f t="shared" ref="I25:I29" si="10">SUM(G25:H25)</f>
        <v>702</v>
      </c>
      <c r="J25" s="71"/>
      <c r="K25" s="70">
        <v>95</v>
      </c>
      <c r="L25" s="70">
        <v>6</v>
      </c>
      <c r="M25" s="70">
        <v>36</v>
      </c>
      <c r="N25" s="70">
        <f t="shared" ref="N25:N29" si="11">SUM(L25:M25)</f>
        <v>42</v>
      </c>
    </row>
    <row r="26" spans="1:14">
      <c r="A26" s="70">
        <v>16</v>
      </c>
      <c r="B26" s="70">
        <v>403</v>
      </c>
      <c r="C26" s="70">
        <v>393</v>
      </c>
      <c r="D26" s="70">
        <f t="shared" si="9"/>
        <v>796</v>
      </c>
      <c r="E26" s="75"/>
      <c r="F26" s="70">
        <v>56</v>
      </c>
      <c r="G26" s="70">
        <v>310</v>
      </c>
      <c r="H26" s="70">
        <v>352</v>
      </c>
      <c r="I26" s="70">
        <f t="shared" si="10"/>
        <v>662</v>
      </c>
      <c r="J26" s="71"/>
      <c r="K26" s="70">
        <v>96</v>
      </c>
      <c r="L26" s="70">
        <v>10</v>
      </c>
      <c r="M26" s="70">
        <v>13</v>
      </c>
      <c r="N26" s="70">
        <f t="shared" si="11"/>
        <v>23</v>
      </c>
    </row>
    <row r="27" spans="1:14">
      <c r="A27" s="70">
        <v>17</v>
      </c>
      <c r="B27" s="70">
        <v>410</v>
      </c>
      <c r="C27" s="70">
        <v>399</v>
      </c>
      <c r="D27" s="70">
        <f t="shared" si="9"/>
        <v>809</v>
      </c>
      <c r="E27" s="75"/>
      <c r="F27" s="70">
        <v>57</v>
      </c>
      <c r="G27" s="70">
        <v>291</v>
      </c>
      <c r="H27" s="70">
        <v>341</v>
      </c>
      <c r="I27" s="70">
        <f t="shared" si="10"/>
        <v>632</v>
      </c>
      <c r="J27" s="71"/>
      <c r="K27" s="70">
        <v>97</v>
      </c>
      <c r="L27" s="70">
        <v>4</v>
      </c>
      <c r="M27" s="70">
        <v>12</v>
      </c>
      <c r="N27" s="70">
        <f t="shared" si="11"/>
        <v>16</v>
      </c>
    </row>
    <row r="28" spans="1:14">
      <c r="A28" s="70">
        <v>18</v>
      </c>
      <c r="B28" s="70">
        <v>390</v>
      </c>
      <c r="C28" s="70">
        <v>339</v>
      </c>
      <c r="D28" s="70">
        <f t="shared" si="9"/>
        <v>729</v>
      </c>
      <c r="E28" s="75"/>
      <c r="F28" s="70">
        <v>58</v>
      </c>
      <c r="G28" s="70">
        <v>304</v>
      </c>
      <c r="H28" s="70">
        <v>321</v>
      </c>
      <c r="I28" s="70">
        <f t="shared" si="10"/>
        <v>625</v>
      </c>
      <c r="J28" s="71"/>
      <c r="K28" s="70">
        <v>98</v>
      </c>
      <c r="L28" s="70">
        <v>2</v>
      </c>
      <c r="M28" s="70">
        <v>9</v>
      </c>
      <c r="N28" s="70">
        <f t="shared" si="11"/>
        <v>11</v>
      </c>
    </row>
    <row r="29" spans="1:14" ht="14.25" thickBot="1">
      <c r="A29" s="72">
        <v>19</v>
      </c>
      <c r="B29" s="70">
        <v>390</v>
      </c>
      <c r="C29" s="70">
        <v>361</v>
      </c>
      <c r="D29" s="70">
        <f t="shared" si="9"/>
        <v>751</v>
      </c>
      <c r="E29" s="75"/>
      <c r="F29" s="70">
        <v>59</v>
      </c>
      <c r="G29" s="70">
        <v>338</v>
      </c>
      <c r="H29" s="70">
        <v>295</v>
      </c>
      <c r="I29" s="70">
        <f t="shared" si="10"/>
        <v>633</v>
      </c>
      <c r="J29" s="71"/>
      <c r="K29" s="70">
        <v>99</v>
      </c>
      <c r="L29" s="70">
        <v>1</v>
      </c>
      <c r="M29" s="70">
        <v>10</v>
      </c>
      <c r="N29" s="70">
        <f t="shared" si="11"/>
        <v>11</v>
      </c>
    </row>
    <row r="30" spans="1:14" ht="15" thickTop="1" thickBot="1">
      <c r="A30" s="73" t="s">
        <v>44</v>
      </c>
      <c r="B30" s="32">
        <f>SUM(B25:B29)</f>
        <v>2037</v>
      </c>
      <c r="C30" s="32">
        <f>SUM(C25:C29)</f>
        <v>1894</v>
      </c>
      <c r="D30" s="74">
        <f>SUM(D25:D29)</f>
        <v>3931</v>
      </c>
      <c r="E30" s="75"/>
      <c r="F30" s="73" t="s">
        <v>44</v>
      </c>
      <c r="G30" s="32">
        <f>SUM(G25:G29)</f>
        <v>1612</v>
      </c>
      <c r="H30" s="32">
        <f>SUM(H25:H29)</f>
        <v>1642</v>
      </c>
      <c r="I30" s="80">
        <f>SUM(I25:I29)</f>
        <v>3254</v>
      </c>
      <c r="J30" s="81"/>
      <c r="K30" s="73" t="s">
        <v>44</v>
      </c>
      <c r="L30" s="32">
        <f>SUM(L25:L29)</f>
        <v>23</v>
      </c>
      <c r="M30" s="32">
        <f>SUM(M25:M29)</f>
        <v>80</v>
      </c>
      <c r="N30" s="74">
        <f>SUM(N25:N29)</f>
        <v>103</v>
      </c>
    </row>
    <row r="31" spans="1:14" s="36" customFormat="1" ht="14.25" thickTop="1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>
      <c r="A32" s="70">
        <v>20</v>
      </c>
      <c r="B32" s="70">
        <v>369</v>
      </c>
      <c r="C32" s="70">
        <v>327</v>
      </c>
      <c r="D32" s="70">
        <f t="shared" ref="D32:D36" si="12">SUM(B32:C32)</f>
        <v>696</v>
      </c>
      <c r="E32" s="75"/>
      <c r="F32" s="70">
        <v>60</v>
      </c>
      <c r="G32" s="70">
        <v>281</v>
      </c>
      <c r="H32" s="70">
        <v>288</v>
      </c>
      <c r="I32" s="70">
        <f t="shared" ref="I32:I36" si="13">SUM(G32:H32)</f>
        <v>569</v>
      </c>
      <c r="J32" s="71"/>
      <c r="K32" s="70">
        <v>100</v>
      </c>
      <c r="L32" s="70">
        <v>1</v>
      </c>
      <c r="M32" s="70">
        <v>6</v>
      </c>
      <c r="N32" s="70">
        <f t="shared" ref="N32:N36" si="14">SUM(L32:M32)</f>
        <v>7</v>
      </c>
    </row>
    <row r="33" spans="1:14">
      <c r="A33" s="70">
        <v>21</v>
      </c>
      <c r="B33" s="70">
        <v>418</v>
      </c>
      <c r="C33" s="70">
        <v>315</v>
      </c>
      <c r="D33" s="70">
        <f t="shared" si="12"/>
        <v>733</v>
      </c>
      <c r="E33" s="75"/>
      <c r="F33" s="70">
        <v>61</v>
      </c>
      <c r="G33" s="70">
        <v>270</v>
      </c>
      <c r="H33" s="70">
        <v>277</v>
      </c>
      <c r="I33" s="70">
        <f t="shared" si="13"/>
        <v>547</v>
      </c>
      <c r="J33" s="71"/>
      <c r="K33" s="70">
        <v>101</v>
      </c>
      <c r="L33" s="70">
        <v>1</v>
      </c>
      <c r="M33" s="70">
        <v>3</v>
      </c>
      <c r="N33" s="70">
        <f t="shared" si="14"/>
        <v>4</v>
      </c>
    </row>
    <row r="34" spans="1:14">
      <c r="A34" s="70">
        <v>22</v>
      </c>
      <c r="B34" s="70">
        <v>342</v>
      </c>
      <c r="C34" s="70">
        <v>331</v>
      </c>
      <c r="D34" s="70">
        <f t="shared" si="12"/>
        <v>673</v>
      </c>
      <c r="E34" s="75"/>
      <c r="F34" s="70">
        <v>62</v>
      </c>
      <c r="G34" s="70">
        <v>327</v>
      </c>
      <c r="H34" s="70">
        <v>288</v>
      </c>
      <c r="I34" s="70">
        <f t="shared" si="13"/>
        <v>615</v>
      </c>
      <c r="J34" s="71"/>
      <c r="K34" s="70">
        <v>102</v>
      </c>
      <c r="L34" s="70">
        <v>0</v>
      </c>
      <c r="M34" s="70">
        <v>5</v>
      </c>
      <c r="N34" s="70">
        <f t="shared" si="14"/>
        <v>5</v>
      </c>
    </row>
    <row r="35" spans="1:14">
      <c r="A35" s="70">
        <v>23</v>
      </c>
      <c r="B35" s="70">
        <v>348</v>
      </c>
      <c r="C35" s="70">
        <v>335</v>
      </c>
      <c r="D35" s="70">
        <f t="shared" si="12"/>
        <v>683</v>
      </c>
      <c r="E35" s="75"/>
      <c r="F35" s="70">
        <v>63</v>
      </c>
      <c r="G35" s="70">
        <v>306</v>
      </c>
      <c r="H35" s="70">
        <v>290</v>
      </c>
      <c r="I35" s="70">
        <f t="shared" si="13"/>
        <v>596</v>
      </c>
      <c r="J35" s="71"/>
      <c r="K35" s="70">
        <v>103</v>
      </c>
      <c r="L35" s="70">
        <v>0</v>
      </c>
      <c r="M35" s="70">
        <v>0</v>
      </c>
      <c r="N35" s="70">
        <f t="shared" si="14"/>
        <v>0</v>
      </c>
    </row>
    <row r="36" spans="1:14" ht="14.25" thickBot="1">
      <c r="A36" s="72">
        <v>24</v>
      </c>
      <c r="B36" s="70">
        <v>343</v>
      </c>
      <c r="C36" s="70">
        <v>318</v>
      </c>
      <c r="D36" s="70">
        <f t="shared" si="12"/>
        <v>661</v>
      </c>
      <c r="E36" s="75"/>
      <c r="F36" s="70">
        <v>64</v>
      </c>
      <c r="G36" s="70">
        <v>310</v>
      </c>
      <c r="H36" s="70">
        <v>325</v>
      </c>
      <c r="I36" s="70">
        <f t="shared" si="13"/>
        <v>635</v>
      </c>
      <c r="J36" s="71"/>
      <c r="K36" s="70">
        <v>104</v>
      </c>
      <c r="L36" s="70">
        <v>0</v>
      </c>
      <c r="M36" s="70">
        <v>0</v>
      </c>
      <c r="N36" s="70">
        <f t="shared" si="14"/>
        <v>0</v>
      </c>
    </row>
    <row r="37" spans="1:14" ht="15" thickTop="1" thickBot="1">
      <c r="A37" s="73" t="s">
        <v>44</v>
      </c>
      <c r="B37" s="32">
        <f>SUM(B32:B36)</f>
        <v>1820</v>
      </c>
      <c r="C37" s="32">
        <f>SUM(C32:C36)</f>
        <v>1626</v>
      </c>
      <c r="D37" s="80">
        <f>SUM(D32:D36)</f>
        <v>3446</v>
      </c>
      <c r="E37" s="81"/>
      <c r="F37" s="73" t="s">
        <v>44</v>
      </c>
      <c r="G37" s="32">
        <f>SUM(G32:G36)</f>
        <v>1494</v>
      </c>
      <c r="H37" s="32">
        <f>SUM(H32:H36)</f>
        <v>1468</v>
      </c>
      <c r="I37" s="74">
        <f>SUM(I32:I36)</f>
        <v>2962</v>
      </c>
      <c r="J37" s="75"/>
      <c r="K37" s="73" t="s">
        <v>44</v>
      </c>
      <c r="L37" s="32">
        <f>SUM(L32:L36)</f>
        <v>2</v>
      </c>
      <c r="M37" s="32">
        <f>SUM(M32:M36)</f>
        <v>14</v>
      </c>
      <c r="N37" s="74">
        <f>SUM(N32:N36)</f>
        <v>16</v>
      </c>
    </row>
    <row r="38" spans="1:14" s="36" customFormat="1" ht="14.25" thickTop="1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>
      <c r="A39" s="70">
        <v>25</v>
      </c>
      <c r="B39" s="70">
        <v>389</v>
      </c>
      <c r="C39" s="70">
        <v>362</v>
      </c>
      <c r="D39" s="70">
        <f t="shared" ref="D39:D43" si="15">SUM(B39:C39)</f>
        <v>751</v>
      </c>
      <c r="E39" s="71"/>
      <c r="F39" s="70">
        <v>65</v>
      </c>
      <c r="G39" s="70">
        <v>293</v>
      </c>
      <c r="H39" s="70">
        <v>363</v>
      </c>
      <c r="I39" s="70">
        <f t="shared" ref="I39:I43" si="16">SUM(G39:H39)</f>
        <v>656</v>
      </c>
      <c r="J39" s="71"/>
      <c r="K39" s="70">
        <v>105</v>
      </c>
      <c r="L39" s="70"/>
      <c r="M39" s="70"/>
      <c r="N39" s="70">
        <f t="shared" ref="N39:N43" si="17">SUM(L39:M39)</f>
        <v>0</v>
      </c>
    </row>
    <row r="40" spans="1:14">
      <c r="A40" s="70">
        <v>26</v>
      </c>
      <c r="B40" s="70">
        <v>350</v>
      </c>
      <c r="C40" s="70">
        <v>363</v>
      </c>
      <c r="D40" s="70">
        <f t="shared" si="15"/>
        <v>713</v>
      </c>
      <c r="E40" s="71"/>
      <c r="F40" s="70">
        <v>66</v>
      </c>
      <c r="G40" s="70">
        <v>356</v>
      </c>
      <c r="H40" s="70">
        <v>411</v>
      </c>
      <c r="I40" s="70">
        <f t="shared" si="16"/>
        <v>767</v>
      </c>
      <c r="J40" s="71"/>
      <c r="K40" s="70">
        <v>106</v>
      </c>
      <c r="L40" s="70"/>
      <c r="M40" s="70"/>
      <c r="N40" s="70">
        <f t="shared" si="17"/>
        <v>0</v>
      </c>
    </row>
    <row r="41" spans="1:14">
      <c r="A41" s="70">
        <v>27</v>
      </c>
      <c r="B41" s="70">
        <v>426</v>
      </c>
      <c r="C41" s="70">
        <v>405</v>
      </c>
      <c r="D41" s="70">
        <f t="shared" si="15"/>
        <v>831</v>
      </c>
      <c r="E41" s="71"/>
      <c r="F41" s="70">
        <v>67</v>
      </c>
      <c r="G41" s="70">
        <v>370</v>
      </c>
      <c r="H41" s="70">
        <v>397</v>
      </c>
      <c r="I41" s="70">
        <f t="shared" si="16"/>
        <v>767</v>
      </c>
      <c r="J41" s="71"/>
      <c r="K41" s="70">
        <v>107</v>
      </c>
      <c r="L41" s="70"/>
      <c r="M41" s="70"/>
      <c r="N41" s="70">
        <f t="shared" si="17"/>
        <v>0</v>
      </c>
    </row>
    <row r="42" spans="1:14">
      <c r="A42" s="70">
        <v>28</v>
      </c>
      <c r="B42" s="70">
        <v>421</v>
      </c>
      <c r="C42" s="70">
        <v>408</v>
      </c>
      <c r="D42" s="70">
        <f t="shared" si="15"/>
        <v>829</v>
      </c>
      <c r="E42" s="71"/>
      <c r="F42" s="70">
        <v>68</v>
      </c>
      <c r="G42" s="70">
        <v>426</v>
      </c>
      <c r="H42" s="70">
        <v>466</v>
      </c>
      <c r="I42" s="70">
        <f t="shared" si="16"/>
        <v>892</v>
      </c>
      <c r="J42" s="71"/>
      <c r="K42" s="70">
        <v>108</v>
      </c>
      <c r="L42" s="70"/>
      <c r="M42" s="70"/>
      <c r="N42" s="70">
        <f t="shared" si="17"/>
        <v>0</v>
      </c>
    </row>
    <row r="43" spans="1:14" ht="14.25" thickBot="1">
      <c r="A43" s="72">
        <v>29</v>
      </c>
      <c r="B43" s="70">
        <v>479</v>
      </c>
      <c r="C43" s="70">
        <v>436</v>
      </c>
      <c r="D43" s="70">
        <f t="shared" si="15"/>
        <v>915</v>
      </c>
      <c r="E43" s="71"/>
      <c r="F43" s="70">
        <v>69</v>
      </c>
      <c r="G43" s="70">
        <v>438</v>
      </c>
      <c r="H43" s="70">
        <v>528</v>
      </c>
      <c r="I43" s="70">
        <f t="shared" si="16"/>
        <v>966</v>
      </c>
      <c r="J43" s="71"/>
      <c r="K43" s="70">
        <v>109</v>
      </c>
      <c r="L43" s="70"/>
      <c r="M43" s="70"/>
      <c r="N43" s="70">
        <f t="shared" si="17"/>
        <v>0</v>
      </c>
    </row>
    <row r="44" spans="1:14" ht="15" thickTop="1" thickBot="1">
      <c r="A44" s="73" t="s">
        <v>44</v>
      </c>
      <c r="B44" s="32">
        <f>SUM(B39:B43)</f>
        <v>2065</v>
      </c>
      <c r="C44" s="32">
        <f>SUM(C39:C43)</f>
        <v>1974</v>
      </c>
      <c r="D44" s="74">
        <f>SUM(D39:D43)</f>
        <v>4039</v>
      </c>
      <c r="E44" s="75"/>
      <c r="F44" s="73" t="s">
        <v>44</v>
      </c>
      <c r="G44" s="32">
        <f>SUM(G39:G43)</f>
        <v>1883</v>
      </c>
      <c r="H44" s="32">
        <f>SUM(H39:H43)</f>
        <v>2165</v>
      </c>
      <c r="I44" s="74">
        <f>SUM(I39:I43)</f>
        <v>4048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>
      <c r="A46" s="70">
        <v>30</v>
      </c>
      <c r="B46" s="70">
        <v>476</v>
      </c>
      <c r="C46" s="70">
        <v>453</v>
      </c>
      <c r="D46" s="70">
        <f t="shared" ref="D46:D50" si="18">SUM(B46:C46)</f>
        <v>929</v>
      </c>
      <c r="E46" s="75"/>
      <c r="F46" s="70">
        <v>70</v>
      </c>
      <c r="G46" s="70">
        <v>389</v>
      </c>
      <c r="H46" s="70">
        <v>440</v>
      </c>
      <c r="I46" s="70">
        <f t="shared" ref="I46:I50" si="19">SUM(G46:H46)</f>
        <v>829</v>
      </c>
      <c r="J46" s="71"/>
      <c r="K46" s="70">
        <v>110</v>
      </c>
      <c r="L46" s="70"/>
      <c r="M46" s="70"/>
      <c r="N46" s="70">
        <f t="shared" ref="N46:N50" si="20">SUM(L46:M46)</f>
        <v>0</v>
      </c>
    </row>
    <row r="47" spans="1:14">
      <c r="A47" s="70">
        <v>31</v>
      </c>
      <c r="B47" s="70">
        <v>450</v>
      </c>
      <c r="C47" s="70">
        <v>433</v>
      </c>
      <c r="D47" s="70">
        <f t="shared" si="18"/>
        <v>883</v>
      </c>
      <c r="E47" s="75"/>
      <c r="F47" s="70">
        <v>71</v>
      </c>
      <c r="G47" s="70">
        <v>268</v>
      </c>
      <c r="H47" s="70">
        <v>283</v>
      </c>
      <c r="I47" s="70">
        <f t="shared" si="19"/>
        <v>551</v>
      </c>
      <c r="J47" s="71"/>
      <c r="K47" s="70">
        <v>111</v>
      </c>
      <c r="L47" s="70"/>
      <c r="M47" s="70"/>
      <c r="N47" s="70">
        <f t="shared" si="20"/>
        <v>0</v>
      </c>
    </row>
    <row r="48" spans="1:14">
      <c r="A48" s="70">
        <v>32</v>
      </c>
      <c r="B48" s="70">
        <v>506</v>
      </c>
      <c r="C48" s="70">
        <v>447</v>
      </c>
      <c r="D48" s="70">
        <f t="shared" si="18"/>
        <v>953</v>
      </c>
      <c r="E48" s="75"/>
      <c r="F48" s="70">
        <v>72</v>
      </c>
      <c r="G48" s="70">
        <v>269</v>
      </c>
      <c r="H48" s="70">
        <v>266</v>
      </c>
      <c r="I48" s="70">
        <f t="shared" si="19"/>
        <v>535</v>
      </c>
      <c r="J48" s="71"/>
      <c r="K48" s="70">
        <v>112</v>
      </c>
      <c r="L48" s="70"/>
      <c r="M48" s="70"/>
      <c r="N48" s="70">
        <f t="shared" si="20"/>
        <v>0</v>
      </c>
    </row>
    <row r="49" spans="1:14">
      <c r="A49" s="70">
        <v>33</v>
      </c>
      <c r="B49" s="70">
        <v>499</v>
      </c>
      <c r="C49" s="70">
        <v>495</v>
      </c>
      <c r="D49" s="70">
        <f t="shared" si="18"/>
        <v>994</v>
      </c>
      <c r="E49" s="75"/>
      <c r="F49" s="70">
        <v>73</v>
      </c>
      <c r="G49" s="70">
        <v>270</v>
      </c>
      <c r="H49" s="70">
        <v>332</v>
      </c>
      <c r="I49" s="70">
        <f t="shared" si="19"/>
        <v>602</v>
      </c>
      <c r="J49" s="71"/>
      <c r="K49" s="70">
        <v>113</v>
      </c>
      <c r="L49" s="70"/>
      <c r="M49" s="70"/>
      <c r="N49" s="70">
        <f t="shared" si="20"/>
        <v>0</v>
      </c>
    </row>
    <row r="50" spans="1:14" ht="14.25" thickBot="1">
      <c r="A50" s="72">
        <v>34</v>
      </c>
      <c r="B50" s="70">
        <v>518</v>
      </c>
      <c r="C50" s="70">
        <v>479</v>
      </c>
      <c r="D50" s="70">
        <f t="shared" si="18"/>
        <v>997</v>
      </c>
      <c r="E50" s="75"/>
      <c r="F50" s="70">
        <v>74</v>
      </c>
      <c r="G50" s="70">
        <v>307</v>
      </c>
      <c r="H50" s="70">
        <v>312</v>
      </c>
      <c r="I50" s="70">
        <f t="shared" si="19"/>
        <v>619</v>
      </c>
      <c r="J50" s="71"/>
      <c r="K50" s="70">
        <v>114</v>
      </c>
      <c r="L50" s="70"/>
      <c r="M50" s="70"/>
      <c r="N50" s="70">
        <f t="shared" si="20"/>
        <v>0</v>
      </c>
    </row>
    <row r="51" spans="1:14" ht="15" thickTop="1" thickBot="1">
      <c r="A51" s="73" t="s">
        <v>44</v>
      </c>
      <c r="B51" s="32">
        <f>SUM(B46:B50)</f>
        <v>2449</v>
      </c>
      <c r="C51" s="32">
        <f>SUM(C46:C50)</f>
        <v>2307</v>
      </c>
      <c r="D51" s="74">
        <f>SUM(D46:D50)</f>
        <v>4756</v>
      </c>
      <c r="E51" s="75"/>
      <c r="F51" s="73" t="s">
        <v>44</v>
      </c>
      <c r="G51" s="32">
        <f>SUM(G46:G50)</f>
        <v>1503</v>
      </c>
      <c r="H51" s="32">
        <f>SUM(H46:H50)</f>
        <v>1633</v>
      </c>
      <c r="I51" s="80">
        <f>SUM(I46:I50)</f>
        <v>3136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>
      <c r="A53" s="70">
        <v>35</v>
      </c>
      <c r="B53" s="70">
        <v>485</v>
      </c>
      <c r="C53" s="70">
        <v>473</v>
      </c>
      <c r="D53" s="70">
        <f t="shared" ref="D53:D57" si="21">SUM(B53:C53)</f>
        <v>958</v>
      </c>
      <c r="E53" s="75"/>
      <c r="F53" s="70">
        <v>75</v>
      </c>
      <c r="G53" s="70">
        <v>262</v>
      </c>
      <c r="H53" s="70">
        <v>327</v>
      </c>
      <c r="I53" s="70">
        <f t="shared" ref="I53:I57" si="22">SUM(G53:H53)</f>
        <v>589</v>
      </c>
      <c r="J53" s="71"/>
      <c r="K53" s="70">
        <v>115</v>
      </c>
      <c r="L53" s="70"/>
      <c r="M53" s="70"/>
      <c r="N53" s="70">
        <f t="shared" ref="N53:N57" si="23">SUM(L53:M53)</f>
        <v>0</v>
      </c>
    </row>
    <row r="54" spans="1:14">
      <c r="A54" s="70">
        <v>36</v>
      </c>
      <c r="B54" s="70">
        <v>479</v>
      </c>
      <c r="C54" s="70">
        <v>497</v>
      </c>
      <c r="D54" s="70">
        <f t="shared" si="21"/>
        <v>976</v>
      </c>
      <c r="E54" s="75"/>
      <c r="F54" s="70">
        <v>76</v>
      </c>
      <c r="G54" s="70">
        <v>281</v>
      </c>
      <c r="H54" s="70">
        <v>266</v>
      </c>
      <c r="I54" s="70">
        <f t="shared" si="22"/>
        <v>547</v>
      </c>
      <c r="J54" s="71"/>
      <c r="K54" s="70">
        <v>116</v>
      </c>
      <c r="L54" s="70"/>
      <c r="M54" s="70"/>
      <c r="N54" s="70">
        <f t="shared" si="23"/>
        <v>0</v>
      </c>
    </row>
    <row r="55" spans="1:14">
      <c r="A55" s="70">
        <v>37</v>
      </c>
      <c r="B55" s="70">
        <v>534</v>
      </c>
      <c r="C55" s="70">
        <v>479</v>
      </c>
      <c r="D55" s="70">
        <f t="shared" si="21"/>
        <v>1013</v>
      </c>
      <c r="E55" s="75"/>
      <c r="F55" s="70">
        <v>77</v>
      </c>
      <c r="G55" s="70">
        <v>244</v>
      </c>
      <c r="H55" s="70">
        <v>247</v>
      </c>
      <c r="I55" s="70">
        <f t="shared" si="22"/>
        <v>491</v>
      </c>
      <c r="J55" s="71"/>
      <c r="K55" s="70">
        <v>117</v>
      </c>
      <c r="L55" s="70"/>
      <c r="M55" s="70"/>
      <c r="N55" s="70">
        <f t="shared" si="23"/>
        <v>0</v>
      </c>
    </row>
    <row r="56" spans="1:14">
      <c r="A56" s="70">
        <v>38</v>
      </c>
      <c r="B56" s="70">
        <v>544</v>
      </c>
      <c r="C56" s="70">
        <v>544</v>
      </c>
      <c r="D56" s="70">
        <f t="shared" si="21"/>
        <v>1088</v>
      </c>
      <c r="E56" s="75"/>
      <c r="F56" s="70">
        <v>78</v>
      </c>
      <c r="G56" s="70">
        <v>174</v>
      </c>
      <c r="H56" s="70">
        <v>213</v>
      </c>
      <c r="I56" s="70">
        <f t="shared" si="22"/>
        <v>387</v>
      </c>
      <c r="J56" s="71"/>
      <c r="K56" s="70">
        <v>118</v>
      </c>
      <c r="L56" s="70"/>
      <c r="M56" s="70"/>
      <c r="N56" s="70">
        <f t="shared" si="23"/>
        <v>0</v>
      </c>
    </row>
    <row r="57" spans="1:14" ht="14.25" thickBot="1">
      <c r="A57" s="72">
        <v>39</v>
      </c>
      <c r="B57" s="70">
        <v>604</v>
      </c>
      <c r="C57" s="70">
        <v>559</v>
      </c>
      <c r="D57" s="70">
        <f t="shared" si="21"/>
        <v>1163</v>
      </c>
      <c r="E57" s="75"/>
      <c r="F57" s="70">
        <v>79</v>
      </c>
      <c r="G57" s="70">
        <v>208</v>
      </c>
      <c r="H57" s="70">
        <v>193</v>
      </c>
      <c r="I57" s="70">
        <f t="shared" si="22"/>
        <v>401</v>
      </c>
      <c r="J57" s="71"/>
      <c r="K57" s="70">
        <v>119</v>
      </c>
      <c r="L57" s="70"/>
      <c r="M57" s="70"/>
      <c r="N57" s="70">
        <f t="shared" si="23"/>
        <v>0</v>
      </c>
    </row>
    <row r="58" spans="1:14" ht="15" thickTop="1" thickBot="1">
      <c r="A58" s="73" t="s">
        <v>44</v>
      </c>
      <c r="B58" s="32">
        <f>SUM(B53:B57)</f>
        <v>2646</v>
      </c>
      <c r="C58" s="32">
        <f>SUM(C53:C57)</f>
        <v>2552</v>
      </c>
      <c r="D58" s="74">
        <f>SUM(D53:D57)</f>
        <v>5198</v>
      </c>
      <c r="E58" s="75"/>
      <c r="F58" s="73" t="s">
        <v>44</v>
      </c>
      <c r="G58" s="32">
        <f>SUM(G53:G57)</f>
        <v>1169</v>
      </c>
      <c r="H58" s="32">
        <f>SUM(H53:H57)</f>
        <v>1246</v>
      </c>
      <c r="I58" s="74">
        <f>SUM(I53:I57)</f>
        <v>2415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34361</v>
      </c>
      <c r="M60" s="70">
        <f>C9+C16+C23+C30+C37+C44+C51+C58+H9+H16+H23+H30+H37+H44+H51+H58+M9+M16+M23+M30+M37+M44+M51+M58</f>
        <v>34501</v>
      </c>
      <c r="N60" s="70">
        <f>D9+D16+D23+D30+D37+D44+D51+D58+I9+I16+I23+I30+I37+I44+I51+I58+N9+N16+N23+N30+N37+N44+N51+N58</f>
        <v>68862</v>
      </c>
    </row>
    <row r="61" spans="1:14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67" zoomScaleNormal="100" workbookViewId="0">
      <selection activeCell="I48" sqref="I48:L91"/>
    </sheetView>
  </sheetViews>
  <sheetFormatPr defaultRowHeight="12.75" customHeight="1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>
      <c r="A2" s="89">
        <v>1001</v>
      </c>
      <c r="B2" s="90" t="s">
        <v>69</v>
      </c>
      <c r="C2" s="91">
        <v>879</v>
      </c>
      <c r="D2" s="92">
        <v>861</v>
      </c>
      <c r="E2" s="93">
        <v>1740</v>
      </c>
      <c r="F2" s="94">
        <v>632</v>
      </c>
      <c r="G2" s="89">
        <v>2001</v>
      </c>
      <c r="H2" s="90" t="s">
        <v>47</v>
      </c>
      <c r="I2" s="91">
        <v>109</v>
      </c>
      <c r="J2" s="92">
        <v>111</v>
      </c>
      <c r="K2" s="93">
        <v>220</v>
      </c>
      <c r="L2" s="94">
        <v>86</v>
      </c>
    </row>
    <row r="3" spans="1:12" ht="12.75" customHeight="1">
      <c r="A3" s="89">
        <v>1002</v>
      </c>
      <c r="B3" s="90" t="s">
        <v>133</v>
      </c>
      <c r="C3" s="91">
        <v>49</v>
      </c>
      <c r="D3" s="92">
        <v>83</v>
      </c>
      <c r="E3" s="93">
        <v>132</v>
      </c>
      <c r="F3" s="94">
        <v>58</v>
      </c>
      <c r="G3" s="89">
        <v>2101</v>
      </c>
      <c r="H3" s="90" t="s">
        <v>48</v>
      </c>
      <c r="I3" s="91">
        <v>682</v>
      </c>
      <c r="J3" s="92">
        <v>650</v>
      </c>
      <c r="K3" s="93">
        <v>1332</v>
      </c>
      <c r="L3" s="94">
        <v>513</v>
      </c>
    </row>
    <row r="4" spans="1:12" ht="12.75" customHeight="1">
      <c r="A4" s="89">
        <v>1003</v>
      </c>
      <c r="B4" s="90" t="s">
        <v>134</v>
      </c>
      <c r="C4" s="91">
        <v>63</v>
      </c>
      <c r="D4" s="92">
        <v>71</v>
      </c>
      <c r="E4" s="93">
        <v>134</v>
      </c>
      <c r="F4" s="94">
        <v>54</v>
      </c>
      <c r="G4" s="89">
        <v>2201</v>
      </c>
      <c r="H4" s="90" t="s">
        <v>49</v>
      </c>
      <c r="I4" s="91">
        <v>300</v>
      </c>
      <c r="J4" s="92">
        <v>302</v>
      </c>
      <c r="K4" s="93">
        <v>602</v>
      </c>
      <c r="L4" s="94">
        <v>206</v>
      </c>
    </row>
    <row r="5" spans="1:12" ht="12.75" customHeight="1">
      <c r="A5" s="89">
        <v>1004</v>
      </c>
      <c r="B5" s="90" t="s">
        <v>135</v>
      </c>
      <c r="C5" s="91">
        <v>112</v>
      </c>
      <c r="D5" s="92">
        <v>122</v>
      </c>
      <c r="E5" s="93">
        <v>234</v>
      </c>
      <c r="F5" s="94">
        <v>86</v>
      </c>
      <c r="G5" s="89">
        <v>2202</v>
      </c>
      <c r="H5" s="90" t="s">
        <v>136</v>
      </c>
      <c r="I5" s="91">
        <v>109</v>
      </c>
      <c r="J5" s="92">
        <v>118</v>
      </c>
      <c r="K5" s="93">
        <v>227</v>
      </c>
      <c r="L5" s="94">
        <v>95</v>
      </c>
    </row>
    <row r="6" spans="1:12" ht="12.75" customHeight="1">
      <c r="A6" s="89">
        <v>1005</v>
      </c>
      <c r="B6" s="90" t="s">
        <v>137</v>
      </c>
      <c r="C6" s="91">
        <v>198</v>
      </c>
      <c r="D6" s="92">
        <v>200</v>
      </c>
      <c r="E6" s="93">
        <v>398</v>
      </c>
      <c r="F6" s="94">
        <v>127</v>
      </c>
      <c r="G6" s="89">
        <v>2301</v>
      </c>
      <c r="H6" s="90" t="s">
        <v>50</v>
      </c>
      <c r="I6" s="91">
        <v>183</v>
      </c>
      <c r="J6" s="92">
        <v>203</v>
      </c>
      <c r="K6" s="93">
        <v>386</v>
      </c>
      <c r="L6" s="94">
        <v>148</v>
      </c>
    </row>
    <row r="7" spans="1:12" ht="12.75" customHeight="1">
      <c r="A7" s="89">
        <v>1101</v>
      </c>
      <c r="B7" s="90" t="s">
        <v>70</v>
      </c>
      <c r="C7" s="91">
        <v>523</v>
      </c>
      <c r="D7" s="92">
        <v>526</v>
      </c>
      <c r="E7" s="93">
        <v>1049</v>
      </c>
      <c r="F7" s="94">
        <v>482</v>
      </c>
      <c r="G7" s="89">
        <v>2302</v>
      </c>
      <c r="H7" s="90" t="s">
        <v>138</v>
      </c>
      <c r="I7" s="91">
        <v>763</v>
      </c>
      <c r="J7" s="92">
        <v>816</v>
      </c>
      <c r="K7" s="93">
        <v>1579</v>
      </c>
      <c r="L7" s="94">
        <v>600</v>
      </c>
    </row>
    <row r="8" spans="1:12" ht="12.75" customHeight="1">
      <c r="A8" s="89">
        <v>1201</v>
      </c>
      <c r="B8" s="90" t="s">
        <v>71</v>
      </c>
      <c r="C8" s="91">
        <v>1178</v>
      </c>
      <c r="D8" s="92">
        <v>1211</v>
      </c>
      <c r="E8" s="93">
        <v>2389</v>
      </c>
      <c r="F8" s="94">
        <v>909</v>
      </c>
      <c r="G8" s="89">
        <v>2303</v>
      </c>
      <c r="H8" s="90" t="s">
        <v>139</v>
      </c>
      <c r="I8" s="91">
        <v>230</v>
      </c>
      <c r="J8" s="92">
        <v>265</v>
      </c>
      <c r="K8" s="93">
        <v>495</v>
      </c>
      <c r="L8" s="94">
        <v>213</v>
      </c>
    </row>
    <row r="9" spans="1:12" ht="12.75" customHeight="1">
      <c r="A9" s="89">
        <v>1202</v>
      </c>
      <c r="B9" s="90" t="s">
        <v>140</v>
      </c>
      <c r="C9" s="91">
        <v>136</v>
      </c>
      <c r="D9" s="92">
        <v>126</v>
      </c>
      <c r="E9" s="93">
        <v>262</v>
      </c>
      <c r="F9" s="94">
        <v>98</v>
      </c>
      <c r="G9" s="89">
        <v>2304</v>
      </c>
      <c r="H9" s="90" t="s">
        <v>141</v>
      </c>
      <c r="I9" s="91">
        <v>143</v>
      </c>
      <c r="J9" s="92">
        <v>130</v>
      </c>
      <c r="K9" s="93">
        <v>273</v>
      </c>
      <c r="L9" s="94">
        <v>107</v>
      </c>
    </row>
    <row r="10" spans="1:12" ht="12.75" customHeight="1">
      <c r="A10" s="89">
        <v>1301</v>
      </c>
      <c r="B10" s="90" t="s">
        <v>72</v>
      </c>
      <c r="C10" s="91">
        <v>450</v>
      </c>
      <c r="D10" s="92">
        <v>455</v>
      </c>
      <c r="E10" s="93">
        <v>905</v>
      </c>
      <c r="F10" s="94">
        <v>382</v>
      </c>
      <c r="G10" s="89">
        <v>2305</v>
      </c>
      <c r="H10" s="90" t="s">
        <v>142</v>
      </c>
      <c r="I10" s="91">
        <v>83</v>
      </c>
      <c r="J10" s="92">
        <v>77</v>
      </c>
      <c r="K10" s="93">
        <v>160</v>
      </c>
      <c r="L10" s="94">
        <v>46</v>
      </c>
    </row>
    <row r="11" spans="1:12" ht="12.75" customHeight="1">
      <c r="A11" s="89">
        <v>1401</v>
      </c>
      <c r="B11" s="90" t="s">
        <v>73</v>
      </c>
      <c r="C11" s="91">
        <v>947</v>
      </c>
      <c r="D11" s="92">
        <v>945</v>
      </c>
      <c r="E11" s="93">
        <v>1892</v>
      </c>
      <c r="F11" s="94">
        <v>740</v>
      </c>
      <c r="G11" s="89">
        <v>2401</v>
      </c>
      <c r="H11" s="90" t="s">
        <v>143</v>
      </c>
      <c r="I11" s="91">
        <v>972</v>
      </c>
      <c r="J11" s="92">
        <v>977</v>
      </c>
      <c r="K11" s="93">
        <v>1949</v>
      </c>
      <c r="L11" s="94">
        <v>814</v>
      </c>
    </row>
    <row r="12" spans="1:12" ht="12.75" customHeight="1">
      <c r="A12" s="89">
        <v>1402</v>
      </c>
      <c r="B12" s="90" t="s">
        <v>144</v>
      </c>
      <c r="C12" s="91">
        <v>95</v>
      </c>
      <c r="D12" s="92">
        <v>96</v>
      </c>
      <c r="E12" s="93">
        <v>191</v>
      </c>
      <c r="F12" s="94">
        <v>85</v>
      </c>
      <c r="G12" s="89">
        <v>2402</v>
      </c>
      <c r="H12" s="90" t="s">
        <v>145</v>
      </c>
      <c r="I12" s="91">
        <v>58</v>
      </c>
      <c r="J12" s="92">
        <v>99</v>
      </c>
      <c r="K12" s="93">
        <v>157</v>
      </c>
      <c r="L12" s="94">
        <v>98</v>
      </c>
    </row>
    <row r="13" spans="1:12" ht="12.75" customHeight="1">
      <c r="A13" s="89">
        <v>1403</v>
      </c>
      <c r="B13" s="90" t="s">
        <v>146</v>
      </c>
      <c r="C13" s="91">
        <v>110</v>
      </c>
      <c r="D13" s="92">
        <v>157</v>
      </c>
      <c r="E13" s="93">
        <v>267</v>
      </c>
      <c r="F13" s="94">
        <v>134</v>
      </c>
      <c r="G13" s="89">
        <v>2501</v>
      </c>
      <c r="H13" s="90" t="s">
        <v>147</v>
      </c>
      <c r="I13" s="91">
        <v>757</v>
      </c>
      <c r="J13" s="92">
        <v>722</v>
      </c>
      <c r="K13" s="93">
        <v>1479</v>
      </c>
      <c r="L13" s="94">
        <v>676</v>
      </c>
    </row>
    <row r="14" spans="1:12" ht="12.75" customHeight="1">
      <c r="A14" s="89">
        <v>1404</v>
      </c>
      <c r="B14" s="90" t="s">
        <v>148</v>
      </c>
      <c r="C14" s="91">
        <v>168</v>
      </c>
      <c r="D14" s="92">
        <v>165</v>
      </c>
      <c r="E14" s="93">
        <v>333</v>
      </c>
      <c r="F14" s="94">
        <v>141</v>
      </c>
      <c r="G14" s="89">
        <v>2502</v>
      </c>
      <c r="H14" s="90" t="s">
        <v>149</v>
      </c>
      <c r="I14" s="91">
        <v>28</v>
      </c>
      <c r="J14" s="92">
        <v>45</v>
      </c>
      <c r="K14" s="93">
        <v>73</v>
      </c>
      <c r="L14" s="94">
        <v>38</v>
      </c>
    </row>
    <row r="15" spans="1:12" ht="12.75" customHeight="1">
      <c r="A15" s="89">
        <v>1405</v>
      </c>
      <c r="B15" s="90" t="s">
        <v>150</v>
      </c>
      <c r="C15" s="91">
        <v>94</v>
      </c>
      <c r="D15" s="92">
        <v>99</v>
      </c>
      <c r="E15" s="93">
        <v>193</v>
      </c>
      <c r="F15" s="94">
        <v>70</v>
      </c>
      <c r="G15" s="89">
        <v>2601</v>
      </c>
      <c r="H15" s="90" t="s">
        <v>151</v>
      </c>
      <c r="I15" s="91">
        <v>114</v>
      </c>
      <c r="J15" s="92">
        <v>170</v>
      </c>
      <c r="K15" s="93">
        <v>284</v>
      </c>
      <c r="L15" s="94">
        <v>154</v>
      </c>
    </row>
    <row r="16" spans="1:12" ht="12.75" customHeight="1">
      <c r="A16" s="89">
        <v>1406</v>
      </c>
      <c r="B16" s="90" t="s">
        <v>152</v>
      </c>
      <c r="C16" s="91">
        <v>73</v>
      </c>
      <c r="D16" s="92">
        <v>79</v>
      </c>
      <c r="E16" s="93">
        <v>152</v>
      </c>
      <c r="F16" s="94">
        <v>50</v>
      </c>
      <c r="G16" s="89">
        <v>2602</v>
      </c>
      <c r="H16" s="90" t="s">
        <v>153</v>
      </c>
      <c r="I16" s="91">
        <v>202</v>
      </c>
      <c r="J16" s="92">
        <v>189</v>
      </c>
      <c r="K16" s="93">
        <v>391</v>
      </c>
      <c r="L16" s="94">
        <v>167</v>
      </c>
    </row>
    <row r="17" spans="1:12" ht="12.75" customHeight="1">
      <c r="A17" s="89">
        <v>1502</v>
      </c>
      <c r="B17" s="90" t="s">
        <v>154</v>
      </c>
      <c r="C17" s="91">
        <v>72</v>
      </c>
      <c r="D17" s="92">
        <v>113</v>
      </c>
      <c r="E17" s="93">
        <v>185</v>
      </c>
      <c r="F17" s="94">
        <v>86</v>
      </c>
      <c r="G17" s="89">
        <v>2603</v>
      </c>
      <c r="H17" s="90" t="s">
        <v>66</v>
      </c>
      <c r="I17" s="91">
        <v>420</v>
      </c>
      <c r="J17" s="92">
        <v>441</v>
      </c>
      <c r="K17" s="93">
        <v>861</v>
      </c>
      <c r="L17" s="94">
        <v>319</v>
      </c>
    </row>
    <row r="18" spans="1:12" ht="12.75" customHeight="1">
      <c r="A18" s="89">
        <v>1503</v>
      </c>
      <c r="B18" s="90" t="s">
        <v>155</v>
      </c>
      <c r="C18" s="91">
        <v>54</v>
      </c>
      <c r="D18" s="92">
        <v>49</v>
      </c>
      <c r="E18" s="93">
        <v>103</v>
      </c>
      <c r="F18" s="94">
        <v>44</v>
      </c>
      <c r="G18" s="89">
        <v>2604</v>
      </c>
      <c r="H18" s="90" t="s">
        <v>156</v>
      </c>
      <c r="I18" s="91">
        <v>251</v>
      </c>
      <c r="J18" s="92">
        <v>221</v>
      </c>
      <c r="K18" s="93">
        <v>472</v>
      </c>
      <c r="L18" s="94">
        <v>206</v>
      </c>
    </row>
    <row r="19" spans="1:12" ht="12.75" customHeight="1">
      <c r="A19" s="89">
        <v>1504</v>
      </c>
      <c r="B19" s="90" t="s">
        <v>157</v>
      </c>
      <c r="C19" s="91">
        <v>334</v>
      </c>
      <c r="D19" s="92">
        <v>375</v>
      </c>
      <c r="E19" s="93">
        <v>709</v>
      </c>
      <c r="F19" s="94">
        <v>296</v>
      </c>
      <c r="G19" s="89">
        <v>2701</v>
      </c>
      <c r="H19" s="90" t="s">
        <v>67</v>
      </c>
      <c r="I19" s="91">
        <v>511</v>
      </c>
      <c r="J19" s="92">
        <v>484</v>
      </c>
      <c r="K19" s="93">
        <v>995</v>
      </c>
      <c r="L19" s="94">
        <v>433</v>
      </c>
    </row>
    <row r="20" spans="1:12" ht="12.75" customHeight="1">
      <c r="A20" s="89">
        <v>1505</v>
      </c>
      <c r="B20" s="90" t="s">
        <v>158</v>
      </c>
      <c r="C20" s="91">
        <v>400</v>
      </c>
      <c r="D20" s="92">
        <v>339</v>
      </c>
      <c r="E20" s="93">
        <v>739</v>
      </c>
      <c r="F20" s="94">
        <v>313</v>
      </c>
      <c r="G20" s="89">
        <v>2801</v>
      </c>
      <c r="H20" s="90" t="s">
        <v>159</v>
      </c>
      <c r="I20" s="91">
        <v>828</v>
      </c>
      <c r="J20" s="92">
        <v>808</v>
      </c>
      <c r="K20" s="93">
        <v>1636</v>
      </c>
      <c r="L20" s="94">
        <v>648</v>
      </c>
    </row>
    <row r="21" spans="1:12" ht="12.75" customHeight="1">
      <c r="A21" s="89">
        <v>1506</v>
      </c>
      <c r="B21" s="90" t="s">
        <v>160</v>
      </c>
      <c r="C21" s="91">
        <v>376</v>
      </c>
      <c r="D21" s="92">
        <v>406</v>
      </c>
      <c r="E21" s="93">
        <v>782</v>
      </c>
      <c r="F21" s="94">
        <v>287</v>
      </c>
      <c r="G21" s="89">
        <v>2802</v>
      </c>
      <c r="H21" s="90" t="s">
        <v>161</v>
      </c>
      <c r="I21" s="91">
        <v>409</v>
      </c>
      <c r="J21" s="92">
        <v>347</v>
      </c>
      <c r="K21" s="93">
        <v>756</v>
      </c>
      <c r="L21" s="94">
        <v>349</v>
      </c>
    </row>
    <row r="22" spans="1:12" ht="12.75" customHeight="1">
      <c r="A22" s="89">
        <v>1507</v>
      </c>
      <c r="B22" s="90" t="s">
        <v>162</v>
      </c>
      <c r="C22" s="91">
        <v>320</v>
      </c>
      <c r="D22" s="92">
        <v>343</v>
      </c>
      <c r="E22" s="93">
        <v>663</v>
      </c>
      <c r="F22" s="94">
        <v>302</v>
      </c>
      <c r="G22" s="89">
        <v>2803</v>
      </c>
      <c r="H22" s="90" t="s">
        <v>163</v>
      </c>
      <c r="I22" s="91">
        <v>230</v>
      </c>
      <c r="J22" s="92">
        <v>235</v>
      </c>
      <c r="K22" s="93">
        <v>465</v>
      </c>
      <c r="L22" s="94">
        <v>172</v>
      </c>
    </row>
    <row r="23" spans="1:12" ht="12.75" customHeight="1">
      <c r="A23" s="89">
        <v>1508</v>
      </c>
      <c r="B23" s="90" t="s">
        <v>164</v>
      </c>
      <c r="C23" s="91">
        <v>307</v>
      </c>
      <c r="D23" s="92">
        <v>294</v>
      </c>
      <c r="E23" s="93">
        <v>601</v>
      </c>
      <c r="F23" s="94">
        <v>177</v>
      </c>
      <c r="G23" s="96"/>
      <c r="H23" s="97"/>
      <c r="I23" s="98"/>
      <c r="J23" s="99"/>
      <c r="K23" s="100"/>
      <c r="L23" s="101"/>
    </row>
    <row r="24" spans="1:12" ht="12.75" customHeight="1">
      <c r="A24" s="89">
        <v>1601</v>
      </c>
      <c r="B24" s="90" t="s">
        <v>83</v>
      </c>
      <c r="C24" s="91">
        <v>670</v>
      </c>
      <c r="D24" s="92">
        <v>634</v>
      </c>
      <c r="E24" s="93">
        <v>1304</v>
      </c>
      <c r="F24" s="94">
        <v>568</v>
      </c>
      <c r="G24" s="96"/>
      <c r="H24" s="97"/>
      <c r="I24" s="98"/>
      <c r="J24" s="99"/>
      <c r="K24" s="100"/>
      <c r="L24" s="101"/>
    </row>
    <row r="25" spans="1:12" ht="12.75" customHeight="1">
      <c r="A25" s="89">
        <v>1602</v>
      </c>
      <c r="B25" s="90" t="s">
        <v>165</v>
      </c>
      <c r="C25" s="91">
        <v>653</v>
      </c>
      <c r="D25" s="92">
        <v>548</v>
      </c>
      <c r="E25" s="93">
        <v>1201</v>
      </c>
      <c r="F25" s="94">
        <v>550</v>
      </c>
      <c r="G25" s="96"/>
      <c r="H25" s="97"/>
      <c r="I25" s="98"/>
      <c r="J25" s="99"/>
      <c r="K25" s="100"/>
      <c r="L25" s="101"/>
    </row>
    <row r="26" spans="1:12" ht="12.75" customHeight="1">
      <c r="A26" s="89">
        <v>1701</v>
      </c>
      <c r="B26" s="90" t="s">
        <v>166</v>
      </c>
      <c r="C26" s="91">
        <v>490</v>
      </c>
      <c r="D26" s="92">
        <v>481</v>
      </c>
      <c r="E26" s="93">
        <v>971</v>
      </c>
      <c r="F26" s="94">
        <v>432</v>
      </c>
      <c r="G26" s="96"/>
      <c r="H26" s="97"/>
      <c r="I26" s="98"/>
      <c r="J26" s="99"/>
      <c r="K26" s="100"/>
      <c r="L26" s="101"/>
    </row>
    <row r="27" spans="1:12" ht="12.75" customHeight="1">
      <c r="A27" s="89">
        <v>1702</v>
      </c>
      <c r="B27" s="90" t="s">
        <v>167</v>
      </c>
      <c r="C27" s="91">
        <v>216</v>
      </c>
      <c r="D27" s="92">
        <v>246</v>
      </c>
      <c r="E27" s="93">
        <v>462</v>
      </c>
      <c r="F27" s="94">
        <v>176</v>
      </c>
      <c r="G27" s="96"/>
      <c r="H27" s="97"/>
      <c r="I27" s="98"/>
      <c r="J27" s="99"/>
      <c r="K27" s="100"/>
      <c r="L27" s="101"/>
    </row>
    <row r="28" spans="1:12" ht="12.75" customHeight="1">
      <c r="A28" s="89">
        <v>1703</v>
      </c>
      <c r="B28" s="90" t="s">
        <v>168</v>
      </c>
      <c r="C28" s="91">
        <v>231</v>
      </c>
      <c r="D28" s="92">
        <v>221</v>
      </c>
      <c r="E28" s="93">
        <v>452</v>
      </c>
      <c r="F28" s="94">
        <v>180</v>
      </c>
      <c r="G28" s="96"/>
      <c r="H28" s="97"/>
      <c r="I28" s="98"/>
      <c r="J28" s="99"/>
      <c r="K28" s="100"/>
      <c r="L28" s="101"/>
    </row>
    <row r="29" spans="1:12" ht="12.75" customHeight="1">
      <c r="A29" s="89">
        <v>1704</v>
      </c>
      <c r="B29" s="90" t="s">
        <v>169</v>
      </c>
      <c r="C29" s="91">
        <v>334</v>
      </c>
      <c r="D29" s="92">
        <v>308</v>
      </c>
      <c r="E29" s="93">
        <v>642</v>
      </c>
      <c r="F29" s="94">
        <v>247</v>
      </c>
      <c r="G29" s="96"/>
      <c r="H29" s="97"/>
      <c r="I29" s="98"/>
      <c r="J29" s="99"/>
      <c r="K29" s="100"/>
      <c r="L29" s="101"/>
    </row>
    <row r="30" spans="1:12" ht="12.75" customHeight="1">
      <c r="A30" s="89">
        <v>1705</v>
      </c>
      <c r="B30" s="90" t="s">
        <v>170</v>
      </c>
      <c r="C30" s="91">
        <v>90</v>
      </c>
      <c r="D30" s="92">
        <v>99</v>
      </c>
      <c r="E30" s="93">
        <v>189</v>
      </c>
      <c r="F30" s="94">
        <v>83</v>
      </c>
      <c r="G30" s="96"/>
      <c r="H30" s="97"/>
      <c r="I30" s="98"/>
      <c r="J30" s="99"/>
      <c r="K30" s="100"/>
      <c r="L30" s="101"/>
    </row>
    <row r="31" spans="1:12" ht="12.75" customHeight="1">
      <c r="A31" s="89">
        <v>1803</v>
      </c>
      <c r="B31" s="90" t="s">
        <v>171</v>
      </c>
      <c r="C31" s="91">
        <v>107</v>
      </c>
      <c r="D31" s="92">
        <v>117</v>
      </c>
      <c r="E31" s="93">
        <v>224</v>
      </c>
      <c r="F31" s="94">
        <v>112</v>
      </c>
      <c r="G31" s="96"/>
      <c r="H31" s="97"/>
      <c r="I31" s="98"/>
      <c r="J31" s="99"/>
      <c r="K31" s="100"/>
      <c r="L31" s="101"/>
    </row>
    <row r="32" spans="1:12" ht="12.75" customHeight="1">
      <c r="A32" s="89">
        <v>1804</v>
      </c>
      <c r="B32" s="90" t="s">
        <v>172</v>
      </c>
      <c r="C32" s="91">
        <v>321</v>
      </c>
      <c r="D32" s="92">
        <v>324</v>
      </c>
      <c r="E32" s="93">
        <v>645</v>
      </c>
      <c r="F32" s="94">
        <v>279</v>
      </c>
      <c r="G32" s="96"/>
      <c r="H32" s="97"/>
      <c r="I32" s="98"/>
      <c r="J32" s="99"/>
      <c r="K32" s="100"/>
      <c r="L32" s="101"/>
    </row>
    <row r="33" spans="1:12" ht="12.75" customHeight="1">
      <c r="A33" s="89">
        <v>1805</v>
      </c>
      <c r="B33" s="90" t="s">
        <v>173</v>
      </c>
      <c r="C33" s="91">
        <v>546</v>
      </c>
      <c r="D33" s="92">
        <v>512</v>
      </c>
      <c r="E33" s="93">
        <v>1058</v>
      </c>
      <c r="F33" s="94">
        <v>443</v>
      </c>
      <c r="G33" s="96"/>
      <c r="H33" s="97"/>
      <c r="I33" s="98"/>
      <c r="J33" s="99"/>
      <c r="K33" s="100"/>
      <c r="L33" s="101"/>
    </row>
    <row r="34" spans="1:12" ht="12.75" customHeight="1">
      <c r="A34" s="89">
        <v>1806</v>
      </c>
      <c r="B34" s="90" t="s">
        <v>174</v>
      </c>
      <c r="C34" s="91">
        <v>472</v>
      </c>
      <c r="D34" s="92">
        <v>444</v>
      </c>
      <c r="E34" s="93">
        <v>916</v>
      </c>
      <c r="F34" s="94">
        <v>385</v>
      </c>
      <c r="G34" s="96"/>
      <c r="H34" s="97"/>
      <c r="I34" s="98"/>
      <c r="J34" s="99"/>
      <c r="K34" s="100"/>
      <c r="L34" s="101"/>
    </row>
    <row r="35" spans="1:12" ht="12.75" customHeight="1">
      <c r="A35" s="89">
        <v>1807</v>
      </c>
      <c r="B35" s="90" t="s">
        <v>175</v>
      </c>
      <c r="C35" s="91">
        <v>324</v>
      </c>
      <c r="D35" s="92">
        <v>328</v>
      </c>
      <c r="E35" s="93">
        <v>652</v>
      </c>
      <c r="F35" s="94">
        <v>300</v>
      </c>
      <c r="G35" s="96"/>
      <c r="H35" s="97"/>
      <c r="I35" s="98"/>
      <c r="J35" s="99"/>
      <c r="K35" s="100"/>
      <c r="L35" s="101"/>
    </row>
    <row r="36" spans="1:12" ht="12.75" customHeight="1">
      <c r="A36" s="89">
        <v>1808</v>
      </c>
      <c r="B36" s="90" t="s">
        <v>176</v>
      </c>
      <c r="C36" s="91">
        <v>284</v>
      </c>
      <c r="D36" s="92">
        <v>285</v>
      </c>
      <c r="E36" s="93">
        <v>569</v>
      </c>
      <c r="F36" s="94">
        <v>235</v>
      </c>
      <c r="G36" s="96"/>
      <c r="H36" s="97"/>
      <c r="I36" s="98"/>
      <c r="J36" s="99"/>
      <c r="K36" s="100"/>
      <c r="L36" s="101"/>
    </row>
    <row r="37" spans="1:12" ht="12.75" customHeight="1">
      <c r="A37" s="89">
        <v>1809</v>
      </c>
      <c r="B37" s="90" t="s">
        <v>177</v>
      </c>
      <c r="C37" s="91">
        <v>850</v>
      </c>
      <c r="D37" s="92">
        <v>806</v>
      </c>
      <c r="E37" s="93">
        <v>1656</v>
      </c>
      <c r="F37" s="94">
        <v>669</v>
      </c>
      <c r="G37" s="96"/>
      <c r="H37" s="97"/>
      <c r="I37" s="98"/>
      <c r="J37" s="99"/>
      <c r="K37" s="100"/>
      <c r="L37" s="101"/>
    </row>
    <row r="38" spans="1:12" ht="12.75" customHeight="1">
      <c r="A38" s="89">
        <v>1901</v>
      </c>
      <c r="B38" s="90" t="s">
        <v>178</v>
      </c>
      <c r="C38" s="91">
        <v>280</v>
      </c>
      <c r="D38" s="92">
        <v>278</v>
      </c>
      <c r="E38" s="93">
        <v>558</v>
      </c>
      <c r="F38" s="94">
        <v>252</v>
      </c>
      <c r="G38" s="96"/>
      <c r="H38" s="97"/>
      <c r="I38" s="98"/>
      <c r="J38" s="99"/>
      <c r="K38" s="100"/>
      <c r="L38" s="101"/>
    </row>
    <row r="39" spans="1:12" ht="12.75" customHeight="1">
      <c r="A39" s="89">
        <v>1902</v>
      </c>
      <c r="B39" s="90" t="s">
        <v>179</v>
      </c>
      <c r="C39" s="91">
        <v>271</v>
      </c>
      <c r="D39" s="92">
        <v>275</v>
      </c>
      <c r="E39" s="93">
        <v>546</v>
      </c>
      <c r="F39" s="94">
        <v>200</v>
      </c>
      <c r="G39" s="96"/>
      <c r="H39" s="97"/>
      <c r="I39" s="98"/>
      <c r="J39" s="99"/>
      <c r="K39" s="100"/>
      <c r="L39" s="101"/>
    </row>
    <row r="40" spans="1:12" ht="12.75" customHeight="1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>
      <c r="B45" s="109" t="s">
        <v>11</v>
      </c>
      <c r="C45" s="133">
        <f>SUM(C2:C44)</f>
        <v>13077</v>
      </c>
      <c r="D45" s="111">
        <f>SUM(D2:D44)</f>
        <v>13021</v>
      </c>
      <c r="E45" s="110">
        <f>SUM(E2:E44)</f>
        <v>26098</v>
      </c>
      <c r="F45" s="110">
        <f>SUM(F2:F44)</f>
        <v>10664</v>
      </c>
      <c r="G45" s="113"/>
      <c r="H45" s="109" t="s">
        <v>11</v>
      </c>
      <c r="I45" s="133">
        <f>SUM(I2:I44)</f>
        <v>7382</v>
      </c>
      <c r="J45" s="111">
        <f>SUM(J2:J44)</f>
        <v>7410</v>
      </c>
      <c r="K45" s="110">
        <f>SUM(K2:K44)</f>
        <v>14792</v>
      </c>
      <c r="L45" s="112">
        <f>SUM(L2:L44)</f>
        <v>6088</v>
      </c>
    </row>
    <row r="46" spans="1:12" ht="12.75" customHeight="1" thickBot="1"/>
    <row r="47" spans="1:12" s="82" customFormat="1" ht="12.75" customHeight="1" thickBot="1">
      <c r="B47" s="83" t="s">
        <v>46</v>
      </c>
      <c r="C47" s="8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>
      <c r="A48" s="89">
        <v>3001</v>
      </c>
      <c r="B48" s="90" t="s">
        <v>180</v>
      </c>
      <c r="C48" s="91">
        <v>294</v>
      </c>
      <c r="D48" s="92">
        <v>304</v>
      </c>
      <c r="E48" s="93">
        <v>598</v>
      </c>
      <c r="F48" s="94">
        <v>217</v>
      </c>
      <c r="G48" s="89">
        <v>4001</v>
      </c>
      <c r="H48" s="90" t="s">
        <v>98</v>
      </c>
      <c r="I48" s="132">
        <v>369</v>
      </c>
      <c r="J48" s="92">
        <v>392</v>
      </c>
      <c r="K48" s="93">
        <v>761</v>
      </c>
      <c r="L48" s="94">
        <v>261</v>
      </c>
    </row>
    <row r="49" spans="1:12" ht="12.75" customHeight="1">
      <c r="A49" s="89">
        <v>3002</v>
      </c>
      <c r="B49" s="90" t="s">
        <v>181</v>
      </c>
      <c r="C49" s="91">
        <v>77</v>
      </c>
      <c r="D49" s="92">
        <v>86</v>
      </c>
      <c r="E49" s="93">
        <v>163</v>
      </c>
      <c r="F49" s="94">
        <v>50</v>
      </c>
      <c r="G49" s="89">
        <v>4101</v>
      </c>
      <c r="H49" s="90" t="s">
        <v>99</v>
      </c>
      <c r="I49" s="132">
        <v>276</v>
      </c>
      <c r="J49" s="92">
        <v>280</v>
      </c>
      <c r="K49" s="93">
        <v>556</v>
      </c>
      <c r="L49" s="94">
        <v>217</v>
      </c>
    </row>
    <row r="50" spans="1:12" ht="12.75" customHeight="1">
      <c r="A50" s="89">
        <v>3003</v>
      </c>
      <c r="B50" s="90" t="s">
        <v>182</v>
      </c>
      <c r="C50" s="91">
        <v>91</v>
      </c>
      <c r="D50" s="92">
        <v>97</v>
      </c>
      <c r="E50" s="93">
        <v>188</v>
      </c>
      <c r="F50" s="94">
        <v>74</v>
      </c>
      <c r="G50" s="89">
        <v>4102</v>
      </c>
      <c r="H50" s="90" t="s">
        <v>183</v>
      </c>
      <c r="I50" s="132">
        <v>166</v>
      </c>
      <c r="J50" s="92">
        <v>173</v>
      </c>
      <c r="K50" s="93">
        <v>339</v>
      </c>
      <c r="L50" s="94">
        <v>119</v>
      </c>
    </row>
    <row r="51" spans="1:12" ht="12.75" customHeight="1">
      <c r="A51" s="89">
        <v>3004</v>
      </c>
      <c r="B51" s="90" t="s">
        <v>184</v>
      </c>
      <c r="C51" s="91">
        <v>527</v>
      </c>
      <c r="D51" s="92">
        <v>535</v>
      </c>
      <c r="E51" s="93">
        <v>1062</v>
      </c>
      <c r="F51" s="94">
        <v>449</v>
      </c>
      <c r="G51" s="89">
        <v>4103</v>
      </c>
      <c r="H51" s="90" t="s">
        <v>185</v>
      </c>
      <c r="I51" s="132">
        <v>128</v>
      </c>
      <c r="J51" s="92">
        <v>116</v>
      </c>
      <c r="K51" s="93">
        <v>244</v>
      </c>
      <c r="L51" s="94">
        <v>83</v>
      </c>
    </row>
    <row r="52" spans="1:12" ht="12.75" customHeight="1">
      <c r="A52" s="89">
        <v>3101</v>
      </c>
      <c r="B52" s="90" t="s">
        <v>186</v>
      </c>
      <c r="C52" s="91">
        <v>108</v>
      </c>
      <c r="D52" s="92">
        <v>111</v>
      </c>
      <c r="E52" s="93">
        <v>219</v>
      </c>
      <c r="F52" s="94">
        <v>82</v>
      </c>
      <c r="G52" s="89">
        <v>4104</v>
      </c>
      <c r="H52" s="90" t="s">
        <v>187</v>
      </c>
      <c r="I52" s="132">
        <v>156</v>
      </c>
      <c r="J52" s="92">
        <v>173</v>
      </c>
      <c r="K52" s="93">
        <v>329</v>
      </c>
      <c r="L52" s="94">
        <v>112</v>
      </c>
    </row>
    <row r="53" spans="1:12" ht="12.75" customHeight="1">
      <c r="A53" s="89">
        <v>3102</v>
      </c>
      <c r="B53" s="90" t="s">
        <v>188</v>
      </c>
      <c r="C53" s="91">
        <v>115</v>
      </c>
      <c r="D53" s="92">
        <v>109</v>
      </c>
      <c r="E53" s="93">
        <v>224</v>
      </c>
      <c r="F53" s="94">
        <v>87</v>
      </c>
      <c r="G53" s="89">
        <v>4105</v>
      </c>
      <c r="H53" s="90" t="s">
        <v>189</v>
      </c>
      <c r="I53" s="132">
        <v>95</v>
      </c>
      <c r="J53" s="92">
        <v>96</v>
      </c>
      <c r="K53" s="93">
        <v>191</v>
      </c>
      <c r="L53" s="94">
        <v>70</v>
      </c>
    </row>
    <row r="54" spans="1:12" ht="12.75" customHeight="1">
      <c r="A54" s="89">
        <v>3103</v>
      </c>
      <c r="B54" s="90" t="s">
        <v>190</v>
      </c>
      <c r="C54" s="91">
        <v>376</v>
      </c>
      <c r="D54" s="92">
        <v>391</v>
      </c>
      <c r="E54" s="93">
        <v>767</v>
      </c>
      <c r="F54" s="94">
        <v>274</v>
      </c>
      <c r="G54" s="89">
        <v>4202</v>
      </c>
      <c r="H54" s="90" t="s">
        <v>191</v>
      </c>
      <c r="I54" s="132">
        <v>148</v>
      </c>
      <c r="J54" s="92">
        <v>163</v>
      </c>
      <c r="K54" s="93">
        <v>311</v>
      </c>
      <c r="L54" s="94">
        <v>138</v>
      </c>
    </row>
    <row r="55" spans="1:12" ht="12.75" customHeight="1">
      <c r="A55" s="89">
        <v>3104</v>
      </c>
      <c r="B55" s="90" t="s">
        <v>192</v>
      </c>
      <c r="C55" s="91">
        <v>43</v>
      </c>
      <c r="D55" s="92">
        <v>48</v>
      </c>
      <c r="E55" s="93">
        <v>91</v>
      </c>
      <c r="F55" s="94">
        <v>39</v>
      </c>
      <c r="G55" s="89">
        <v>4203</v>
      </c>
      <c r="H55" s="90" t="s">
        <v>193</v>
      </c>
      <c r="I55" s="132">
        <v>66</v>
      </c>
      <c r="J55" s="92">
        <v>64</v>
      </c>
      <c r="K55" s="93">
        <v>130</v>
      </c>
      <c r="L55" s="94">
        <v>50</v>
      </c>
    </row>
    <row r="56" spans="1:12" ht="12.75" customHeight="1">
      <c r="A56" s="89">
        <v>3105</v>
      </c>
      <c r="B56" s="90" t="s">
        <v>194</v>
      </c>
      <c r="C56" s="91">
        <v>92</v>
      </c>
      <c r="D56" s="92">
        <v>111</v>
      </c>
      <c r="E56" s="93">
        <v>203</v>
      </c>
      <c r="F56" s="94">
        <v>82</v>
      </c>
      <c r="G56" s="89">
        <v>4204</v>
      </c>
      <c r="H56" s="90" t="s">
        <v>195</v>
      </c>
      <c r="I56" s="132">
        <v>526</v>
      </c>
      <c r="J56" s="92">
        <v>558</v>
      </c>
      <c r="K56" s="93">
        <v>1084</v>
      </c>
      <c r="L56" s="94">
        <v>428</v>
      </c>
    </row>
    <row r="57" spans="1:12" ht="12.75" customHeight="1">
      <c r="A57" s="89">
        <v>3201</v>
      </c>
      <c r="B57" s="90" t="s">
        <v>196</v>
      </c>
      <c r="C57" s="91">
        <v>126</v>
      </c>
      <c r="D57" s="92">
        <v>110</v>
      </c>
      <c r="E57" s="93">
        <v>236</v>
      </c>
      <c r="F57" s="94">
        <v>83</v>
      </c>
      <c r="G57" s="89">
        <v>4205</v>
      </c>
      <c r="H57" s="90" t="s">
        <v>197</v>
      </c>
      <c r="I57" s="132">
        <v>500</v>
      </c>
      <c r="J57" s="92">
        <v>524</v>
      </c>
      <c r="K57" s="93">
        <v>1024</v>
      </c>
      <c r="L57" s="94">
        <v>398</v>
      </c>
    </row>
    <row r="58" spans="1:12" ht="12.75" customHeight="1">
      <c r="A58" s="89">
        <v>3202</v>
      </c>
      <c r="B58" s="90" t="s">
        <v>198</v>
      </c>
      <c r="C58" s="91">
        <v>62</v>
      </c>
      <c r="D58" s="92">
        <v>54</v>
      </c>
      <c r="E58" s="93">
        <v>116</v>
      </c>
      <c r="F58" s="94">
        <v>44</v>
      </c>
      <c r="G58" s="89">
        <v>4206</v>
      </c>
      <c r="H58" s="90" t="s">
        <v>199</v>
      </c>
      <c r="I58" s="132">
        <v>230</v>
      </c>
      <c r="J58" s="92">
        <v>239</v>
      </c>
      <c r="K58" s="93">
        <v>469</v>
      </c>
      <c r="L58" s="94">
        <v>155</v>
      </c>
    </row>
    <row r="59" spans="1:12" ht="12.75" customHeight="1">
      <c r="A59" s="89">
        <v>3203</v>
      </c>
      <c r="B59" s="90" t="s">
        <v>200</v>
      </c>
      <c r="C59" s="91">
        <v>167</v>
      </c>
      <c r="D59" s="92">
        <v>171</v>
      </c>
      <c r="E59" s="93">
        <v>338</v>
      </c>
      <c r="F59" s="94">
        <v>125</v>
      </c>
      <c r="G59" s="89">
        <v>4207</v>
      </c>
      <c r="H59" s="90" t="s">
        <v>201</v>
      </c>
      <c r="I59" s="132">
        <v>109</v>
      </c>
      <c r="J59" s="92">
        <v>109</v>
      </c>
      <c r="K59" s="93">
        <v>218</v>
      </c>
      <c r="L59" s="94">
        <v>72</v>
      </c>
    </row>
    <row r="60" spans="1:12" ht="12.75" customHeight="1">
      <c r="A60" s="89">
        <v>3204</v>
      </c>
      <c r="B60" s="90" t="s">
        <v>202</v>
      </c>
      <c r="C60" s="91">
        <v>58</v>
      </c>
      <c r="D60" s="92">
        <v>58</v>
      </c>
      <c r="E60" s="93">
        <v>116</v>
      </c>
      <c r="F60" s="94">
        <v>45</v>
      </c>
      <c r="G60" s="89">
        <v>4208</v>
      </c>
      <c r="H60" s="90" t="s">
        <v>203</v>
      </c>
      <c r="I60" s="132">
        <v>313</v>
      </c>
      <c r="J60" s="92">
        <v>327</v>
      </c>
      <c r="K60" s="93">
        <v>640</v>
      </c>
      <c r="L60" s="94">
        <v>246</v>
      </c>
    </row>
    <row r="61" spans="1:12" ht="12.75" customHeight="1">
      <c r="A61" s="89">
        <v>3205</v>
      </c>
      <c r="B61" s="90" t="s">
        <v>204</v>
      </c>
      <c r="C61" s="91">
        <v>23</v>
      </c>
      <c r="D61" s="92">
        <v>24</v>
      </c>
      <c r="E61" s="93">
        <v>47</v>
      </c>
      <c r="F61" s="94">
        <v>21</v>
      </c>
      <c r="G61" s="89">
        <v>4209</v>
      </c>
      <c r="H61" s="90" t="s">
        <v>205</v>
      </c>
      <c r="I61" s="132">
        <v>68</v>
      </c>
      <c r="J61" s="92">
        <v>75</v>
      </c>
      <c r="K61" s="93">
        <v>143</v>
      </c>
      <c r="L61" s="94">
        <v>45</v>
      </c>
    </row>
    <row r="62" spans="1:12" ht="12.75" customHeight="1">
      <c r="A62" s="89">
        <v>3206</v>
      </c>
      <c r="B62" s="90" t="s">
        <v>206</v>
      </c>
      <c r="C62" s="91">
        <v>79</v>
      </c>
      <c r="D62" s="92">
        <v>64</v>
      </c>
      <c r="E62" s="93">
        <v>143</v>
      </c>
      <c r="F62" s="94">
        <v>54</v>
      </c>
      <c r="G62" s="89">
        <v>4211</v>
      </c>
      <c r="H62" s="90" t="s">
        <v>207</v>
      </c>
      <c r="I62" s="132">
        <v>377</v>
      </c>
      <c r="J62" s="92">
        <v>367</v>
      </c>
      <c r="K62" s="93">
        <v>744</v>
      </c>
      <c r="L62" s="94">
        <v>285</v>
      </c>
    </row>
    <row r="63" spans="1:12" ht="12.75" customHeight="1">
      <c r="A63" s="89">
        <v>3207</v>
      </c>
      <c r="B63" s="90" t="s">
        <v>208</v>
      </c>
      <c r="C63" s="91">
        <v>500</v>
      </c>
      <c r="D63" s="92">
        <v>480</v>
      </c>
      <c r="E63" s="93">
        <v>980</v>
      </c>
      <c r="F63" s="94">
        <v>313</v>
      </c>
      <c r="G63" s="89">
        <v>4212</v>
      </c>
      <c r="H63" s="90" t="s">
        <v>209</v>
      </c>
      <c r="I63" s="132">
        <v>378</v>
      </c>
      <c r="J63" s="92">
        <v>399</v>
      </c>
      <c r="K63" s="93">
        <v>777</v>
      </c>
      <c r="L63" s="94">
        <v>317</v>
      </c>
    </row>
    <row r="64" spans="1:12" ht="12.75" customHeight="1">
      <c r="A64" s="89">
        <v>3301</v>
      </c>
      <c r="B64" s="90" t="s">
        <v>17</v>
      </c>
      <c r="C64" s="91">
        <v>61</v>
      </c>
      <c r="D64" s="92">
        <v>60</v>
      </c>
      <c r="E64" s="93">
        <v>121</v>
      </c>
      <c r="F64" s="94">
        <v>43</v>
      </c>
      <c r="G64" s="89">
        <v>4213</v>
      </c>
      <c r="H64" s="90" t="s">
        <v>210</v>
      </c>
      <c r="I64" s="132">
        <v>80</v>
      </c>
      <c r="J64" s="92">
        <v>86</v>
      </c>
      <c r="K64" s="93">
        <v>166</v>
      </c>
      <c r="L64" s="94">
        <v>63</v>
      </c>
    </row>
    <row r="65" spans="1:12" ht="12.75" customHeight="1">
      <c r="A65" s="89">
        <v>3401</v>
      </c>
      <c r="B65" s="90" t="s">
        <v>18</v>
      </c>
      <c r="C65" s="91">
        <v>76</v>
      </c>
      <c r="D65" s="92">
        <v>76</v>
      </c>
      <c r="E65" s="93">
        <v>152</v>
      </c>
      <c r="F65" s="94">
        <v>48</v>
      </c>
      <c r="G65" s="89">
        <v>4214</v>
      </c>
      <c r="H65" s="90" t="s">
        <v>211</v>
      </c>
      <c r="I65" s="132">
        <v>425</v>
      </c>
      <c r="J65" s="92">
        <v>407</v>
      </c>
      <c r="K65" s="93">
        <v>832</v>
      </c>
      <c r="L65" s="94">
        <v>330</v>
      </c>
    </row>
    <row r="66" spans="1:12" ht="12.75" customHeight="1">
      <c r="A66" s="89">
        <v>3501</v>
      </c>
      <c r="B66" s="90" t="s">
        <v>19</v>
      </c>
      <c r="C66" s="91">
        <v>31</v>
      </c>
      <c r="D66" s="92">
        <v>40</v>
      </c>
      <c r="E66" s="93">
        <v>71</v>
      </c>
      <c r="F66" s="94">
        <v>25</v>
      </c>
      <c r="G66" s="89">
        <v>4215</v>
      </c>
      <c r="H66" s="90" t="s">
        <v>212</v>
      </c>
      <c r="I66" s="132">
        <v>174</v>
      </c>
      <c r="J66" s="92">
        <v>175</v>
      </c>
      <c r="K66" s="93">
        <v>349</v>
      </c>
      <c r="L66" s="94">
        <v>132</v>
      </c>
    </row>
    <row r="67" spans="1:12" ht="12.75" customHeight="1">
      <c r="A67" s="89">
        <v>3601</v>
      </c>
      <c r="B67" s="90" t="s">
        <v>234</v>
      </c>
      <c r="C67" s="91">
        <v>750</v>
      </c>
      <c r="D67" s="92">
        <v>507</v>
      </c>
      <c r="E67" s="93">
        <v>1257</v>
      </c>
      <c r="F67" s="94">
        <v>559</v>
      </c>
      <c r="G67" s="89">
        <v>4216</v>
      </c>
      <c r="H67" s="90" t="s">
        <v>213</v>
      </c>
      <c r="I67" s="132">
        <v>119</v>
      </c>
      <c r="J67" s="92">
        <v>123</v>
      </c>
      <c r="K67" s="93">
        <v>242</v>
      </c>
      <c r="L67" s="94">
        <v>99</v>
      </c>
    </row>
    <row r="68" spans="1:12" ht="12.75" customHeight="1">
      <c r="A68" s="89">
        <v>3602</v>
      </c>
      <c r="B68" s="90"/>
      <c r="C68" s="91"/>
      <c r="D68" s="92"/>
      <c r="E68" s="93"/>
      <c r="F68" s="94"/>
      <c r="G68" s="89">
        <v>4217</v>
      </c>
      <c r="H68" s="90" t="s">
        <v>214</v>
      </c>
      <c r="I68" s="132">
        <v>73</v>
      </c>
      <c r="J68" s="92">
        <v>69</v>
      </c>
      <c r="K68" s="93">
        <v>142</v>
      </c>
      <c r="L68" s="94">
        <v>54</v>
      </c>
    </row>
    <row r="69" spans="1:12" ht="12.75" customHeight="1">
      <c r="A69" s="89">
        <v>3603</v>
      </c>
      <c r="B69" s="90"/>
      <c r="C69" s="91"/>
      <c r="D69" s="92"/>
      <c r="E69" s="93"/>
      <c r="F69" s="94"/>
      <c r="G69" s="89">
        <v>4218</v>
      </c>
      <c r="H69" s="90" t="s">
        <v>215</v>
      </c>
      <c r="I69" s="132">
        <v>203</v>
      </c>
      <c r="J69" s="92">
        <v>224</v>
      </c>
      <c r="K69" s="93">
        <v>427</v>
      </c>
      <c r="L69" s="94">
        <v>155</v>
      </c>
    </row>
    <row r="70" spans="1:12" ht="12.75" customHeight="1">
      <c r="A70" s="89">
        <v>3604</v>
      </c>
      <c r="B70" s="90"/>
      <c r="C70" s="91"/>
      <c r="D70" s="92"/>
      <c r="E70" s="93"/>
      <c r="F70" s="94"/>
      <c r="G70" s="89">
        <v>4219</v>
      </c>
      <c r="H70" s="90" t="s">
        <v>216</v>
      </c>
      <c r="I70" s="132">
        <v>110</v>
      </c>
      <c r="J70" s="92">
        <v>113</v>
      </c>
      <c r="K70" s="93">
        <v>223</v>
      </c>
      <c r="L70" s="94">
        <v>80</v>
      </c>
    </row>
    <row r="71" spans="1:12" ht="12.75" customHeight="1">
      <c r="A71" s="89">
        <v>3605</v>
      </c>
      <c r="B71" s="90"/>
      <c r="C71" s="91"/>
      <c r="D71" s="92"/>
      <c r="E71" s="93"/>
      <c r="F71" s="94"/>
      <c r="G71" s="89">
        <v>4220</v>
      </c>
      <c r="H71" s="90" t="s">
        <v>217</v>
      </c>
      <c r="I71" s="132">
        <v>230</v>
      </c>
      <c r="J71" s="92">
        <v>240</v>
      </c>
      <c r="K71" s="93">
        <v>470</v>
      </c>
      <c r="L71" s="94">
        <v>172</v>
      </c>
    </row>
    <row r="72" spans="1:12" ht="12.75" customHeight="1">
      <c r="A72" s="89">
        <v>3606</v>
      </c>
      <c r="B72" s="90"/>
      <c r="C72" s="91"/>
      <c r="D72" s="92"/>
      <c r="E72" s="93"/>
      <c r="F72" s="94"/>
      <c r="G72" s="89">
        <v>4221</v>
      </c>
      <c r="H72" s="90" t="s">
        <v>218</v>
      </c>
      <c r="I72" s="132">
        <v>124</v>
      </c>
      <c r="J72" s="92">
        <v>137</v>
      </c>
      <c r="K72" s="93">
        <v>261</v>
      </c>
      <c r="L72" s="94">
        <v>88</v>
      </c>
    </row>
    <row r="73" spans="1:12" ht="12.75" customHeight="1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219</v>
      </c>
      <c r="I73" s="132">
        <v>81</v>
      </c>
      <c r="J73" s="92">
        <v>96</v>
      </c>
      <c r="K73" s="93">
        <v>177</v>
      </c>
      <c r="L73" s="94">
        <v>66</v>
      </c>
    </row>
    <row r="74" spans="1:12" ht="12.75" customHeight="1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220</v>
      </c>
      <c r="I74" s="132">
        <v>160</v>
      </c>
      <c r="J74" s="92">
        <v>171</v>
      </c>
      <c r="K74" s="93">
        <v>331</v>
      </c>
      <c r="L74" s="94">
        <v>107</v>
      </c>
    </row>
    <row r="75" spans="1:12" ht="12.75" customHeight="1">
      <c r="B75" s="97"/>
      <c r="C75" s="115"/>
      <c r="D75" s="116"/>
      <c r="E75" s="117"/>
      <c r="F75" s="118"/>
      <c r="G75" s="89">
        <v>4224</v>
      </c>
      <c r="H75" s="90" t="s">
        <v>221</v>
      </c>
      <c r="I75" s="132">
        <v>148</v>
      </c>
      <c r="J75" s="92">
        <v>141</v>
      </c>
      <c r="K75" s="93">
        <v>289</v>
      </c>
      <c r="L75" s="94">
        <v>106</v>
      </c>
    </row>
    <row r="76" spans="1:12" ht="12.75" customHeight="1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579</v>
      </c>
      <c r="J76" s="92">
        <v>589</v>
      </c>
      <c r="K76" s="93">
        <v>1168</v>
      </c>
      <c r="L76" s="94">
        <v>393</v>
      </c>
    </row>
    <row r="77" spans="1:12" ht="12.75" customHeight="1">
      <c r="B77" s="97"/>
      <c r="C77" s="115"/>
      <c r="D77" s="116"/>
      <c r="E77" s="117"/>
      <c r="F77" s="118"/>
      <c r="G77" s="89">
        <v>4302</v>
      </c>
      <c r="H77" s="90" t="s">
        <v>222</v>
      </c>
      <c r="I77" s="132">
        <v>81</v>
      </c>
      <c r="J77" s="92">
        <v>83</v>
      </c>
      <c r="K77" s="93">
        <v>164</v>
      </c>
      <c r="L77" s="94">
        <v>66</v>
      </c>
    </row>
    <row r="78" spans="1:12" ht="12.75" customHeight="1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369</v>
      </c>
      <c r="J78" s="92">
        <v>370</v>
      </c>
      <c r="K78" s="93">
        <v>739</v>
      </c>
      <c r="L78" s="94">
        <v>272</v>
      </c>
    </row>
    <row r="79" spans="1:12" ht="12.75" customHeight="1">
      <c r="B79" s="97"/>
      <c r="C79" s="115"/>
      <c r="D79" s="116"/>
      <c r="E79" s="117"/>
      <c r="F79" s="118"/>
      <c r="G79" s="89">
        <v>4501</v>
      </c>
      <c r="H79" s="90" t="s">
        <v>223</v>
      </c>
      <c r="I79" s="132">
        <v>501</v>
      </c>
      <c r="J79" s="92">
        <v>505</v>
      </c>
      <c r="K79" s="93">
        <v>1006</v>
      </c>
      <c r="L79" s="94">
        <v>357</v>
      </c>
    </row>
    <row r="80" spans="1:12" ht="12.75" customHeight="1">
      <c r="B80" s="97"/>
      <c r="C80" s="115"/>
      <c r="D80" s="116"/>
      <c r="E80" s="117"/>
      <c r="F80" s="118"/>
      <c r="G80" s="89">
        <v>4502</v>
      </c>
      <c r="H80" s="90" t="s">
        <v>224</v>
      </c>
      <c r="I80" s="132">
        <v>150</v>
      </c>
      <c r="J80" s="92">
        <v>148</v>
      </c>
      <c r="K80" s="93">
        <v>298</v>
      </c>
      <c r="L80" s="94">
        <v>125</v>
      </c>
    </row>
    <row r="81" spans="2:12" ht="12.75" customHeight="1">
      <c r="B81" s="97"/>
      <c r="C81" s="115"/>
      <c r="D81" s="116"/>
      <c r="E81" s="117"/>
      <c r="F81" s="118"/>
      <c r="G81" s="89">
        <v>4503</v>
      </c>
      <c r="H81" s="90" t="s">
        <v>225</v>
      </c>
      <c r="I81" s="132">
        <v>52</v>
      </c>
      <c r="J81" s="92">
        <v>77</v>
      </c>
      <c r="K81" s="93">
        <v>129</v>
      </c>
      <c r="L81" s="94">
        <v>61</v>
      </c>
    </row>
    <row r="82" spans="2:12" ht="12.75" customHeight="1">
      <c r="B82" s="97"/>
      <c r="C82" s="115"/>
      <c r="D82" s="116"/>
      <c r="E82" s="117"/>
      <c r="F82" s="118"/>
      <c r="G82" s="89">
        <v>4504</v>
      </c>
      <c r="H82" s="90" t="s">
        <v>226</v>
      </c>
      <c r="I82" s="132">
        <v>408</v>
      </c>
      <c r="J82" s="92">
        <v>409</v>
      </c>
      <c r="K82" s="93">
        <v>817</v>
      </c>
      <c r="L82" s="94">
        <v>330</v>
      </c>
    </row>
    <row r="83" spans="2:12" ht="12.75" customHeight="1">
      <c r="B83" s="97"/>
      <c r="C83" s="115"/>
      <c r="D83" s="116"/>
      <c r="E83" s="117"/>
      <c r="F83" s="118"/>
      <c r="G83" s="89">
        <v>4505</v>
      </c>
      <c r="H83" s="90" t="s">
        <v>227</v>
      </c>
      <c r="I83" s="132">
        <v>281</v>
      </c>
      <c r="J83" s="92">
        <v>261</v>
      </c>
      <c r="K83" s="93">
        <v>542</v>
      </c>
      <c r="L83" s="94">
        <v>154</v>
      </c>
    </row>
    <row r="84" spans="2:12" ht="12.75" customHeight="1">
      <c r="B84" s="97"/>
      <c r="C84" s="115"/>
      <c r="D84" s="116"/>
      <c r="E84" s="117"/>
      <c r="F84" s="118"/>
      <c r="G84" s="89">
        <v>4506</v>
      </c>
      <c r="H84" s="90" t="s">
        <v>228</v>
      </c>
      <c r="I84" s="132">
        <v>317</v>
      </c>
      <c r="J84" s="92">
        <v>336</v>
      </c>
      <c r="K84" s="93">
        <v>653</v>
      </c>
      <c r="L84" s="94">
        <v>239</v>
      </c>
    </row>
    <row r="85" spans="2:12" ht="12.75" customHeight="1">
      <c r="B85" s="97"/>
      <c r="C85" s="115"/>
      <c r="D85" s="116"/>
      <c r="E85" s="117"/>
      <c r="F85" s="118"/>
      <c r="G85" s="89">
        <v>4601</v>
      </c>
      <c r="H85" s="90" t="s">
        <v>229</v>
      </c>
      <c r="I85" s="132">
        <v>592</v>
      </c>
      <c r="J85" s="92">
        <v>678</v>
      </c>
      <c r="K85" s="93">
        <v>1270</v>
      </c>
      <c r="L85" s="94">
        <v>451</v>
      </c>
    </row>
    <row r="86" spans="2:12" ht="12.75" customHeight="1">
      <c r="B86" s="97"/>
      <c r="C86" s="136"/>
      <c r="D86" s="116"/>
      <c r="E86" s="117"/>
      <c r="F86" s="118"/>
      <c r="G86" s="89">
        <v>4602</v>
      </c>
      <c r="H86" s="90" t="s">
        <v>230</v>
      </c>
      <c r="I86" s="132">
        <v>64</v>
      </c>
      <c r="J86" s="92">
        <v>61</v>
      </c>
      <c r="K86" s="93">
        <v>125</v>
      </c>
      <c r="L86" s="94">
        <v>49</v>
      </c>
    </row>
    <row r="87" spans="2:12" ht="12.75" customHeight="1">
      <c r="B87" s="97"/>
      <c r="C87" s="136"/>
      <c r="D87" s="116"/>
      <c r="E87" s="117"/>
      <c r="F87" s="118"/>
      <c r="G87" s="89">
        <v>4603</v>
      </c>
      <c r="H87" s="90" t="s">
        <v>231</v>
      </c>
      <c r="I87" s="132">
        <v>159</v>
      </c>
      <c r="J87" s="92">
        <v>173</v>
      </c>
      <c r="K87" s="93">
        <v>332</v>
      </c>
      <c r="L87" s="94">
        <v>133</v>
      </c>
    </row>
    <row r="88" spans="2:12" ht="12.75" customHeight="1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522</v>
      </c>
      <c r="J88" s="92">
        <v>543</v>
      </c>
      <c r="K88" s="93">
        <v>1065</v>
      </c>
      <c r="L88" s="94">
        <v>404</v>
      </c>
    </row>
    <row r="89" spans="2:12" ht="12.75" customHeight="1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179</v>
      </c>
      <c r="J89" s="92">
        <v>192</v>
      </c>
      <c r="K89" s="93">
        <v>371</v>
      </c>
      <c r="L89" s="94">
        <v>129</v>
      </c>
    </row>
    <row r="90" spans="2:12" ht="12.75" customHeight="1">
      <c r="B90" s="97"/>
      <c r="C90" s="136"/>
      <c r="D90" s="116"/>
      <c r="E90" s="117"/>
      <c r="F90" s="118"/>
      <c r="G90" s="89">
        <v>4802</v>
      </c>
      <c r="H90" s="90" t="s">
        <v>232</v>
      </c>
      <c r="I90" s="132">
        <v>102</v>
      </c>
      <c r="J90" s="99">
        <v>117</v>
      </c>
      <c r="K90" s="93">
        <v>219</v>
      </c>
      <c r="L90" s="94">
        <v>95</v>
      </c>
    </row>
    <row r="91" spans="2:12" ht="12.75" customHeight="1" thickBot="1">
      <c r="B91" s="103"/>
      <c r="C91" s="137"/>
      <c r="D91" s="119"/>
      <c r="E91" s="120"/>
      <c r="F91" s="121"/>
      <c r="G91" s="89">
        <v>4803</v>
      </c>
      <c r="H91" s="90" t="s">
        <v>233</v>
      </c>
      <c r="I91" s="132">
        <v>58</v>
      </c>
      <c r="J91" s="92">
        <v>55</v>
      </c>
      <c r="K91" s="93">
        <v>113</v>
      </c>
      <c r="L91" s="94">
        <v>45</v>
      </c>
    </row>
    <row r="92" spans="2:12" ht="12.75" customHeight="1" thickTop="1" thickBot="1">
      <c r="B92" s="109" t="s">
        <v>11</v>
      </c>
      <c r="C92" s="133">
        <f>SUM(C48:C91)</f>
        <v>3656</v>
      </c>
      <c r="D92" s="111">
        <f>SUM(D48:D91)</f>
        <v>3436</v>
      </c>
      <c r="E92" s="110">
        <f>SUM(E48:E91)</f>
        <v>7092</v>
      </c>
      <c r="F92" s="110">
        <f>SUM(F48:F91)</f>
        <v>2714</v>
      </c>
      <c r="G92" s="113"/>
      <c r="H92" s="109" t="s">
        <v>11</v>
      </c>
      <c r="I92" s="133">
        <f>SUM(I48:I91)</f>
        <v>10246</v>
      </c>
      <c r="J92" s="111">
        <f>SUM(J48:J91)</f>
        <v>10634</v>
      </c>
      <c r="K92" s="110">
        <f>SUM(K48:K91)</f>
        <v>20880</v>
      </c>
      <c r="L92" s="112">
        <f>SUM(L48:L91)</f>
        <v>7751</v>
      </c>
    </row>
    <row r="93" spans="2:12" ht="12.75" customHeight="1" thickBot="1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34361</v>
      </c>
      <c r="J93" s="127">
        <f>D45+J45+D92+J92</f>
        <v>34501</v>
      </c>
      <c r="K93" s="126">
        <f>E45+K45+E92+K92</f>
        <v>68862</v>
      </c>
      <c r="L93" s="128">
        <f>F45+L45+F92+L92</f>
        <v>27217</v>
      </c>
    </row>
    <row r="94" spans="2:12" ht="12.75" customHeight="1">
      <c r="C94" s="95"/>
      <c r="D94" s="95"/>
      <c r="E94" s="95"/>
      <c r="F94" s="95"/>
      <c r="G94" s="95"/>
    </row>
    <row r="95" spans="2:12" ht="12.75" customHeight="1">
      <c r="C95" s="95"/>
      <c r="D95" s="95"/>
      <c r="E95" s="95"/>
      <c r="F95" s="95"/>
      <c r="G95" s="95"/>
    </row>
    <row r="96" spans="2:12" ht="12.75" customHeight="1">
      <c r="C96" s="95"/>
      <c r="D96" s="95"/>
      <c r="E96" s="95"/>
      <c r="F96" s="95"/>
      <c r="G96" s="95"/>
    </row>
    <row r="97" spans="3:7" ht="12.75" customHeight="1">
      <c r="C97" s="95"/>
      <c r="D97" s="95"/>
      <c r="E97" s="95"/>
      <c r="F97" s="95"/>
      <c r="G97" s="95"/>
    </row>
    <row r="98" spans="3:7" ht="12.75" customHeight="1">
      <c r="C98" s="95"/>
      <c r="D98" s="95"/>
      <c r="E98" s="95"/>
      <c r="F98" s="95"/>
      <c r="G98" s="95"/>
    </row>
    <row r="99" spans="3:7" ht="12.75" customHeight="1">
      <c r="C99" s="95"/>
      <c r="D99" s="95"/>
      <c r="E99" s="95"/>
      <c r="F99" s="95"/>
      <c r="G99" s="95"/>
    </row>
    <row r="100" spans="3:7" ht="12.75" customHeight="1">
      <c r="C100" s="95"/>
      <c r="D100" s="95"/>
      <c r="E100" s="95"/>
      <c r="F100" s="95"/>
      <c r="G100" s="95"/>
    </row>
    <row r="101" spans="3:7" ht="12.75" customHeight="1">
      <c r="C101" s="95"/>
      <c r="D101" s="95"/>
      <c r="E101" s="95"/>
      <c r="F101" s="95"/>
      <c r="G101" s="95"/>
    </row>
    <row r="102" spans="3:7" ht="12.75" customHeight="1">
      <c r="C102" s="95"/>
      <c r="D102" s="95"/>
      <c r="E102" s="95"/>
      <c r="F102" s="95"/>
      <c r="G102" s="95"/>
    </row>
    <row r="103" spans="3:7" ht="12.75" customHeight="1">
      <c r="C103" s="95"/>
      <c r="D103" s="95"/>
      <c r="E103" s="95"/>
      <c r="F103" s="95"/>
      <c r="G103" s="95"/>
    </row>
    <row r="104" spans="3:7" ht="12.75" customHeight="1">
      <c r="C104" s="95"/>
      <c r="D104" s="95"/>
      <c r="E104" s="95"/>
      <c r="F104" s="95"/>
      <c r="G104" s="95"/>
    </row>
    <row r="105" spans="3:7" ht="12.75" customHeight="1">
      <c r="C105" s="95"/>
      <c r="D105" s="95"/>
      <c r="E105" s="95"/>
      <c r="F105" s="95"/>
      <c r="G105" s="95"/>
    </row>
    <row r="106" spans="3:7" ht="12.75" customHeight="1">
      <c r="C106" s="95"/>
      <c r="D106" s="95"/>
      <c r="E106" s="95"/>
      <c r="F106" s="95"/>
      <c r="G106" s="95"/>
    </row>
    <row r="107" spans="3:7" ht="12.75" customHeight="1">
      <c r="C107" s="95"/>
      <c r="D107" s="95"/>
      <c r="E107" s="95"/>
      <c r="F107" s="95"/>
      <c r="G107" s="95"/>
    </row>
    <row r="108" spans="3:7" ht="12.75" customHeight="1">
      <c r="C108" s="95"/>
      <c r="D108" s="95"/>
      <c r="E108" s="95"/>
      <c r="F108" s="95"/>
      <c r="G108" s="95"/>
    </row>
    <row r="109" spans="3:7" ht="12.75" customHeight="1">
      <c r="C109" s="95"/>
      <c r="D109" s="95"/>
      <c r="E109" s="95"/>
      <c r="F109" s="95"/>
      <c r="G109" s="95"/>
    </row>
    <row r="110" spans="3:7" ht="12.75" customHeight="1">
      <c r="C110" s="95"/>
      <c r="D110" s="95"/>
      <c r="E110" s="95"/>
      <c r="F110" s="95"/>
      <c r="G110" s="95"/>
    </row>
    <row r="111" spans="3:7" ht="12.75" customHeight="1">
      <c r="C111" s="95"/>
      <c r="D111" s="95"/>
      <c r="E111" s="95"/>
      <c r="F111" s="95"/>
      <c r="G111" s="95"/>
    </row>
    <row r="112" spans="3:7" ht="12.75" customHeight="1">
      <c r="C112" s="95"/>
      <c r="D112" s="95"/>
      <c r="E112" s="95"/>
      <c r="F112" s="95"/>
      <c r="G112" s="95"/>
    </row>
    <row r="113" spans="3:7" ht="12.75" customHeight="1">
      <c r="C113" s="95"/>
      <c r="D113" s="95"/>
      <c r="E113" s="95"/>
      <c r="F113" s="95"/>
      <c r="G113" s="95"/>
    </row>
    <row r="114" spans="3:7" ht="12.75" customHeight="1">
      <c r="C114" s="95"/>
      <c r="D114" s="95"/>
      <c r="E114" s="95"/>
      <c r="F114" s="95"/>
      <c r="G114" s="95"/>
    </row>
    <row r="115" spans="3:7" ht="12.75" customHeight="1">
      <c r="C115" s="95"/>
      <c r="D115" s="95"/>
      <c r="E115" s="95"/>
      <c r="F115" s="95"/>
      <c r="G115" s="95"/>
    </row>
    <row r="116" spans="3:7" ht="12.75" customHeight="1">
      <c r="C116" s="95"/>
      <c r="D116" s="95"/>
      <c r="E116" s="95"/>
      <c r="F116" s="95"/>
      <c r="G116" s="95"/>
    </row>
    <row r="117" spans="3:7" ht="12.75" customHeight="1">
      <c r="C117" s="95"/>
      <c r="D117" s="95"/>
      <c r="E117" s="95"/>
      <c r="F117" s="95"/>
      <c r="G117" s="95"/>
    </row>
    <row r="118" spans="3:7" ht="12.75" customHeight="1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ritto</cp:lastModifiedBy>
  <cp:lastPrinted>2016-11-01T04:30:54Z</cp:lastPrinted>
  <dcterms:created xsi:type="dcterms:W3CDTF">2016-02-24T01:39:14Z</dcterms:created>
  <dcterms:modified xsi:type="dcterms:W3CDTF">2017-12-01T06:33:07Z</dcterms:modified>
</cp:coreProperties>
</file>