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5(令和7)年度\R7 人口集計\R7 月別人口\"/>
    </mc:Choice>
  </mc:AlternateContent>
  <xr:revisionPtr revIDLastSave="0" documentId="13_ncr:1_{DE42C2FF-B1D5-4033-BB0F-2978CA207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自治会別!$C$2:$F$46,自治会別!$C$49:$F$77,自治会別!$C$80:$F$99,自治会別!$C$109:$F$153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D78" i="5"/>
  <c r="C78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D47" i="5"/>
  <c r="C47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<sst xmlns="http://schemas.openxmlformats.org/spreadsheetml/2006/main" count="370" uniqueCount="241">
  <si>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</si>
  <si>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</si>
  <si>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</si>
  <si>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</si>
  <si>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</si>
  <si>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</si>
  <si>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</si>
  <si>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</si>
  <si>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</si>
  <si>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</si>
  <si>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</si>
  <si>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</si>
  <si>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</si>
  <si>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</si>
  <si>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</si>
  <si>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</si>
  <si>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</si>
  <si>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</si>
  <si>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</si>
  <si>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</si>
  <si>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</si>
  <si>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</si>
  <si>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</si>
  <si>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</si>
  <si>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</si>
  <si>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</si>
  <si>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</si>
  <si>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</si>
  <si>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</si>
  <si>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</si>
  <si>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</si>
  <si>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</si>
  <si>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</si>
  <si>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</si>
  <si>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</si>
  <si>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</si>
  <si>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</si>
  <si>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</si>
  <si>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</si>
  <si>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</si>
  <si>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</si>
  <si>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</si>
  <si>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</si>
  <si>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</si>
  <si>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</si>
  <si>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</si>
  <si>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</si>
  <si>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</si>
  <si>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</si>
  <si>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</si>
  <si>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</si>
  <si>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</si>
  <si>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</si>
  <si>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</si>
  <si>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</si>
  <si>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</si>
  <si>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</si>
  <si>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</si>
  <si>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</si>
  <si>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</si>
  <si>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</si>
  <si>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</si>
  <si>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</si>
  <si>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</si>
  <si>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</si>
  <si>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</si>
  <si>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</si>
  <si>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</si>
  <si>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</si>
  <si>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</si>
  <si>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</si>
  <si>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</si>
  <si>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</si>
  <si>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</si>
  <si>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</si>
  <si>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</si>
  <si>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</si>
  <si>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</si>
  <si>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</si>
  <si>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</si>
  <si>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</si>
  <si>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</si>
  <si>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</si>
  <si>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</si>
  <si>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</si>
  <si>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</si>
  <si>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</si>
  <si>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</si>
  <si>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</si>
  <si>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</si>
  <si>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</si>
  <si>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</si>
  <si>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</si>
  <si>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</si>
  <si>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</si>
  <si>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</si>
  <si>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</si>
  <si>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</si>
  <si>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</si>
  <si>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</si>
  <si>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</si>
  <si>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</si>
  <si>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</si>
  <si>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</si>
  <si>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</si>
  <si>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</si>
  <si>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</si>
  <si>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</si>
  <si>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</si>
  <si>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</si>
  <si>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</si>
  <si>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</si>
  <si>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</si>
  <si>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</si>
  <si>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</si>
  <si>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</si>
  <si>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</si>
  <si>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</si>
  <si>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</si>
  <si>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</si>
  <si>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</si>
  <si>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</si>
  <si>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</si>
  <si>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</si>
  <si>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</si>
  <si>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</si>
  <si>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</si>
  <si>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</si>
  <si>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</si>
  <si>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</si>
  <si>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</si>
  <si>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</si>
  <si>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</si>
  <si>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</si>
  <si>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</si>
  <si>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</si>
  <si>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</si>
  <si>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</si>
  <si>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</si>
  <si>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</si>
  <si>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</si>
  <si>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</si>
  <si>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</si>
  <si>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</si>
  <si>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</si>
  <si>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</si>
  <si>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</si>
  <si>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</si>
  <si>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</si>
  <si>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</si>
  <si>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</si>
  <si>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</si>
  <si>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</si>
  <si>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</si>
  <si>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</si>
  <si>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</si>
  <si>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</si>
  <si>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</si>
  <si>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</si>
  <si>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</si>
  <si>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</si>
  <si>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</si>
  <si>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</si>
  <si>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</si>
  <si>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</si>
  <si>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</si>
  <si>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</si>
  <si>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</si>
  <si>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</si>
  <si>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</si>
  <si>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</si>
  <si>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</si>
  <si>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</si>
  <si>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</si>
  <si>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</si>
  <si>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</si>
  <si>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</si>
  <si>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</si>
  <si>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</si>
  <si>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</si>
  <si>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</si>
  <si>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</si>
  <si>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</si>
  <si>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</si>
  <si>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</si>
  <si>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</si>
  <si>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</si>
  <si>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</si>
  <si>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</si>
  <si>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</si>
  <si>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</si>
  <si>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</si>
  <si>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</si>
  <si>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</si>
  <si>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</si>
  <si>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</si>
  <si>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</si>
  <si>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</si>
  <si>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</si>
  <si>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</si>
  <si>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</si>
  <si>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</si>
  <si>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</si>
  <si>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</si>
  <si>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</si>
  <si>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</si>
  <si>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</si>
  <si>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</si>
  <si>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</si>
  <si>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</si>
  <si>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</si>
  <si>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</si>
  <si>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</si>
  <si>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</si>
  <si>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</si>
  <si>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</si>
  <si>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</si>
  <si>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</si>
  <si>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</si>
  <si>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</si>
  <si>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</si>
  <si>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</si>
  <si>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</si>
  <si>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</si>
  <si>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</si>
  <si>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</si>
  <si>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</si>
  <si>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</si>
  <si>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</si>
  <si>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</si>
  <si>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</si>
  <si>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</si>
  <si>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</si>
  <si>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</si>
  <si>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</si>
  <si>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</si>
  <si>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</si>
  <si>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</si>
  <si>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</si>
  <si>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（令和7年12月31日現在）</t>
    <rPh sb="1" eb="2">
      <t>レイ</t>
    </rPh>
    <rPh sb="2" eb="3">
      <t>ワ</t>
    </rPh>
    <rPh sb="4" eb="5">
      <t>ネン</t>
    </rPh>
    <rPh sb="7" eb="8">
      <t>ガツ</t>
    </rPh>
    <rPh sb="10" eb="11">
      <t>ヒ</t>
    </rPh>
    <rPh sb="11" eb="13">
      <t>ゲンザイ</t>
    </rPh>
    <phoneticPr fontId="4"/>
  </si>
  <si>
    <t>（令和7年12月31日現在）</t>
    <rPh sb="1" eb="2">
      <t>レイ</t>
    </rPh>
    <rPh sb="2" eb="3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</si>
</sst>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1168</v>
      </c>
      <c r="E5" s="59">
        <v>1191</v>
      </c>
      <c r="F5" s="64">
        <f>SUM(D5:E5)</f>
        <v>2359</v>
      </c>
      <c r="G5" s="59">
        <v>961</v>
      </c>
      <c r="I5" s="109">
        <v>2099</v>
      </c>
      <c r="J5" s="75">
        <v>3000</v>
      </c>
      <c r="K5" s="75" t="s">
        <v>47</v>
      </c>
      <c r="L5" s="59">
        <v>96</v>
      </c>
      <c r="M5" s="59">
        <v>102</v>
      </c>
      <c r="N5" s="59">
        <f>SUM(L5:M5)</f>
        <v>198</v>
      </c>
      <c r="O5" s="59">
        <v>81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560</v>
      </c>
      <c r="E6" s="59">
        <v>530</v>
      </c>
      <c r="F6" s="64">
        <f t="shared" ref="F6:F33" si="0">SUM(D6:E6)</f>
        <v>1090</v>
      </c>
      <c r="G6" s="59">
        <v>552</v>
      </c>
      <c r="I6" s="109">
        <v>2199</v>
      </c>
      <c r="J6" s="75">
        <v>27000</v>
      </c>
      <c r="K6" s="75" t="s">
        <v>48</v>
      </c>
      <c r="L6" s="59">
        <v>758</v>
      </c>
      <c r="M6" s="59">
        <v>738</v>
      </c>
      <c r="N6" s="59">
        <f t="shared" ref="N6:N18" si="1">SUM(L6:M6)</f>
        <v>1496</v>
      </c>
      <c r="O6" s="59">
        <v>607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1375</v>
      </c>
      <c r="E7" s="59">
        <v>1425</v>
      </c>
      <c r="F7" s="64">
        <f t="shared" si="0"/>
        <v>2800</v>
      </c>
      <c r="G7" s="59">
        <v>1169</v>
      </c>
      <c r="I7" s="109">
        <v>2299</v>
      </c>
      <c r="J7" s="75">
        <v>34000</v>
      </c>
      <c r="K7" s="75" t="s">
        <v>49</v>
      </c>
      <c r="L7" s="59">
        <v>365</v>
      </c>
      <c r="M7" s="59">
        <v>370</v>
      </c>
      <c r="N7" s="59">
        <f t="shared" si="1"/>
        <v>735</v>
      </c>
      <c r="O7" s="59">
        <v>315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558</v>
      </c>
      <c r="E8" s="59">
        <v>565</v>
      </c>
      <c r="F8" s="64">
        <f t="shared" si="0"/>
        <v>1123</v>
      </c>
      <c r="G8" s="59">
        <v>481</v>
      </c>
      <c r="I8" s="109">
        <v>2399</v>
      </c>
      <c r="J8" s="75">
        <v>8000</v>
      </c>
      <c r="K8" s="75" t="s">
        <v>50</v>
      </c>
      <c r="L8" s="59">
        <v>1523</v>
      </c>
      <c r="M8" s="59">
        <v>1583</v>
      </c>
      <c r="N8" s="59">
        <f t="shared" si="1"/>
        <v>3106</v>
      </c>
      <c r="O8" s="59">
        <v>1247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1711</v>
      </c>
      <c r="E9" s="59">
        <v>1741</v>
      </c>
      <c r="F9" s="64">
        <f t="shared" si="0"/>
        <v>3452</v>
      </c>
      <c r="G9" s="59">
        <v>1425</v>
      </c>
      <c r="I9" s="109">
        <v>2411</v>
      </c>
      <c r="J9" s="75">
        <v>36001</v>
      </c>
      <c r="K9" s="75" t="s">
        <v>51</v>
      </c>
      <c r="L9" s="59">
        <v>271</v>
      </c>
      <c r="M9" s="59">
        <v>272</v>
      </c>
      <c r="N9" s="59">
        <f t="shared" si="1"/>
        <v>543</v>
      </c>
      <c r="O9" s="59">
        <v>205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180</v>
      </c>
      <c r="E10" s="59">
        <v>201</v>
      </c>
      <c r="F10" s="64">
        <f t="shared" si="0"/>
        <v>381</v>
      </c>
      <c r="G10" s="59">
        <v>190</v>
      </c>
      <c r="I10" s="109">
        <v>2412</v>
      </c>
      <c r="J10" s="75">
        <v>36002</v>
      </c>
      <c r="K10" s="75" t="s">
        <v>52</v>
      </c>
      <c r="L10" s="59">
        <v>164</v>
      </c>
      <c r="M10" s="59">
        <v>207</v>
      </c>
      <c r="N10" s="59">
        <f t="shared" si="1"/>
        <v>371</v>
      </c>
      <c r="O10" s="59">
        <v>221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192</v>
      </c>
      <c r="E11" s="59">
        <v>227</v>
      </c>
      <c r="F11" s="64">
        <f t="shared" si="0"/>
        <v>419</v>
      </c>
      <c r="G11" s="59">
        <v>208</v>
      </c>
      <c r="I11" s="109">
        <v>2413</v>
      </c>
      <c r="J11" s="75">
        <v>36003</v>
      </c>
      <c r="K11" s="75" t="s">
        <v>53</v>
      </c>
      <c r="L11" s="59">
        <v>152</v>
      </c>
      <c r="M11" s="59">
        <v>176</v>
      </c>
      <c r="N11" s="59">
        <f t="shared" si="1"/>
        <v>328</v>
      </c>
      <c r="O11" s="59">
        <v>150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146</v>
      </c>
      <c r="E12" s="59">
        <v>174</v>
      </c>
      <c r="F12" s="64">
        <f t="shared" si="0"/>
        <v>320</v>
      </c>
      <c r="G12" s="59">
        <v>148</v>
      </c>
      <c r="I12" s="109">
        <v>2414</v>
      </c>
      <c r="J12" s="75">
        <v>36004</v>
      </c>
      <c r="K12" s="75" t="s">
        <v>54</v>
      </c>
      <c r="L12" s="59">
        <v>120</v>
      </c>
      <c r="M12" s="59">
        <v>134</v>
      </c>
      <c r="N12" s="59">
        <f t="shared" si="1"/>
        <v>254</v>
      </c>
      <c r="O12" s="59">
        <v>113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131</v>
      </c>
      <c r="E13" s="59">
        <v>133</v>
      </c>
      <c r="F13" s="64">
        <f t="shared" si="0"/>
        <v>264</v>
      </c>
      <c r="G13" s="59">
        <v>132</v>
      </c>
      <c r="I13" s="109">
        <v>2415</v>
      </c>
      <c r="J13" s="75">
        <v>36005</v>
      </c>
      <c r="K13" s="75" t="s">
        <v>55</v>
      </c>
      <c r="L13" s="59">
        <v>165</v>
      </c>
      <c r="M13" s="59">
        <v>170</v>
      </c>
      <c r="N13" s="59">
        <f t="shared" si="1"/>
        <v>335</v>
      </c>
      <c r="O13" s="59">
        <v>143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411</v>
      </c>
      <c r="E14" s="59">
        <v>458</v>
      </c>
      <c r="F14" s="64">
        <f t="shared" si="0"/>
        <v>869</v>
      </c>
      <c r="G14" s="59">
        <v>376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120</v>
      </c>
      <c r="E15" s="59">
        <v>135</v>
      </c>
      <c r="F15" s="64">
        <f t="shared" si="0"/>
        <v>255</v>
      </c>
      <c r="G15" s="59">
        <v>117</v>
      </c>
      <c r="I15" s="109">
        <v>2417</v>
      </c>
      <c r="J15" s="75">
        <v>36007</v>
      </c>
      <c r="K15" s="75" t="s">
        <v>57</v>
      </c>
      <c r="L15" s="59">
        <v>85</v>
      </c>
      <c r="M15" s="59">
        <v>113</v>
      </c>
      <c r="N15" s="59">
        <f t="shared" si="1"/>
        <v>198</v>
      </c>
      <c r="O15" s="59">
        <v>115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228</v>
      </c>
      <c r="E16" s="59">
        <v>222</v>
      </c>
      <c r="F16" s="64">
        <f t="shared" si="0"/>
        <v>450</v>
      </c>
      <c r="G16" s="59">
        <v>236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72</v>
      </c>
      <c r="E17" s="59">
        <v>69</v>
      </c>
      <c r="F17" s="64">
        <f t="shared" si="0"/>
        <v>141</v>
      </c>
      <c r="G17" s="59">
        <v>64</v>
      </c>
      <c r="I17" s="109">
        <v>2511</v>
      </c>
      <c r="J17" s="75">
        <v>37001</v>
      </c>
      <c r="K17" s="75" t="s">
        <v>59</v>
      </c>
      <c r="L17" s="59">
        <v>141</v>
      </c>
      <c r="M17" s="59">
        <v>125</v>
      </c>
      <c r="N17" s="59">
        <f t="shared" si="1"/>
        <v>266</v>
      </c>
      <c r="O17" s="59">
        <v>122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282</v>
      </c>
      <c r="E18" s="59">
        <v>281</v>
      </c>
      <c r="F18" s="64">
        <f t="shared" si="0"/>
        <v>563</v>
      </c>
      <c r="G18" s="59">
        <v>191</v>
      </c>
      <c r="I18" s="109">
        <v>2512</v>
      </c>
      <c r="J18" s="75">
        <v>37002</v>
      </c>
      <c r="K18" s="75" t="s">
        <v>60</v>
      </c>
      <c r="L18" s="59">
        <v>12</v>
      </c>
      <c r="M18" s="59">
        <v>23</v>
      </c>
      <c r="N18" s="59">
        <f t="shared" si="1"/>
        <v>35</v>
      </c>
      <c r="O18" s="59">
        <v>32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826</v>
      </c>
      <c r="E19" s="59">
        <v>806</v>
      </c>
      <c r="F19" s="64">
        <f t="shared" si="0"/>
        <v>1632</v>
      </c>
      <c r="G19" s="59">
        <v>709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2065</v>
      </c>
      <c r="E20" s="59">
        <v>2049</v>
      </c>
      <c r="F20" s="64">
        <f t="shared" si="0"/>
        <v>4114</v>
      </c>
      <c r="G20" s="59">
        <v>1884</v>
      </c>
      <c r="I20" s="109">
        <v>2514</v>
      </c>
      <c r="J20" s="75">
        <v>37004</v>
      </c>
      <c r="K20" s="75" t="s">
        <v>62</v>
      </c>
      <c r="L20" s="59">
        <v>266</v>
      </c>
      <c r="M20" s="59">
        <v>228</v>
      </c>
      <c r="N20" s="59">
        <f t="shared" ref="N20:N26" si="2">SUM(L20:M20)</f>
        <v>494</v>
      </c>
      <c r="O20" s="64">
        <v>278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183</v>
      </c>
      <c r="E21" s="59">
        <v>138</v>
      </c>
      <c r="F21" s="64">
        <f t="shared" si="0"/>
        <v>321</v>
      </c>
      <c r="G21" s="59">
        <v>178</v>
      </c>
      <c r="I21" s="109">
        <v>2515</v>
      </c>
      <c r="J21" s="75">
        <v>37005</v>
      </c>
      <c r="K21" s="75" t="s">
        <v>63</v>
      </c>
      <c r="L21" s="59">
        <v>162</v>
      </c>
      <c r="M21" s="59">
        <v>173</v>
      </c>
      <c r="N21" s="59">
        <f t="shared" si="2"/>
        <v>335</v>
      </c>
      <c r="O21" s="64">
        <v>179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191</v>
      </c>
      <c r="E22" s="59">
        <v>182</v>
      </c>
      <c r="F22" s="64">
        <f t="shared" si="0"/>
        <v>373</v>
      </c>
      <c r="G22" s="59">
        <v>163</v>
      </c>
      <c r="I22" s="109">
        <v>2516</v>
      </c>
      <c r="J22" s="75">
        <v>37006</v>
      </c>
      <c r="K22" s="75" t="s">
        <v>64</v>
      </c>
      <c r="L22" s="59">
        <v>115</v>
      </c>
      <c r="M22" s="59">
        <v>112</v>
      </c>
      <c r="N22" s="59">
        <f t="shared" si="2"/>
        <v>227</v>
      </c>
      <c r="O22" s="59">
        <v>163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143</v>
      </c>
      <c r="E23" s="59">
        <v>130</v>
      </c>
      <c r="F23" s="64">
        <f t="shared" si="0"/>
        <v>273</v>
      </c>
      <c r="G23" s="59">
        <v>120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46</v>
      </c>
      <c r="N23" s="59">
        <f t="shared" si="2"/>
        <v>95</v>
      </c>
      <c r="O23" s="59">
        <v>42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256</v>
      </c>
      <c r="E24" s="59">
        <v>234</v>
      </c>
      <c r="F24" s="64">
        <f t="shared" si="0"/>
        <v>490</v>
      </c>
      <c r="G24" s="59">
        <v>192</v>
      </c>
      <c r="I24" s="109">
        <v>2699</v>
      </c>
      <c r="J24" s="75">
        <v>23000</v>
      </c>
      <c r="K24" s="75" t="s">
        <v>66</v>
      </c>
      <c r="L24" s="59">
        <v>984</v>
      </c>
      <c r="M24" s="59">
        <v>989</v>
      </c>
      <c r="N24" s="59">
        <f t="shared" si="2"/>
        <v>1973</v>
      </c>
      <c r="O24" s="59">
        <v>869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448</v>
      </c>
      <c r="E25" s="59">
        <v>444</v>
      </c>
      <c r="F25" s="64">
        <f t="shared" si="0"/>
        <v>892</v>
      </c>
      <c r="G25" s="59">
        <v>415</v>
      </c>
      <c r="I25" s="109">
        <v>2799</v>
      </c>
      <c r="J25" s="75">
        <v>21000</v>
      </c>
      <c r="K25" s="75" t="s">
        <v>67</v>
      </c>
      <c r="L25" s="59">
        <v>587</v>
      </c>
      <c r="M25" s="59">
        <v>546</v>
      </c>
      <c r="N25" s="59">
        <f t="shared" si="2"/>
        <v>1133</v>
      </c>
      <c r="O25" s="59">
        <v>526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224</v>
      </c>
      <c r="E26" s="59">
        <v>243</v>
      </c>
      <c r="F26" s="64">
        <f t="shared" si="0"/>
        <v>467</v>
      </c>
      <c r="G26" s="59">
        <v>253</v>
      </c>
      <c r="I26" s="110">
        <v>2899</v>
      </c>
      <c r="J26" s="75">
        <v>20000</v>
      </c>
      <c r="K26" s="77" t="s">
        <v>68</v>
      </c>
      <c r="L26" s="60">
        <v>1539</v>
      </c>
      <c r="M26" s="60">
        <v>1422</v>
      </c>
      <c r="N26" s="60">
        <f t="shared" si="2"/>
        <v>2961</v>
      </c>
      <c r="O26" s="60">
        <v>1399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191</v>
      </c>
      <c r="E27" s="59">
        <v>179</v>
      </c>
      <c r="F27" s="64">
        <f t="shared" si="0"/>
        <v>370</v>
      </c>
      <c r="G27" s="59">
        <v>180</v>
      </c>
      <c r="I27" s="78" t="s">
        <v>10</v>
      </c>
      <c r="J27" s="79"/>
      <c r="K27" s="80" t="s">
        <v>11</v>
      </c>
      <c r="L27" s="81">
        <f>SUM(L5:L26)</f>
        <v>7583</v>
      </c>
      <c r="M27" s="81">
        <f>SUM(M5:M26)</f>
        <v>7537</v>
      </c>
      <c r="N27" s="81">
        <f>SUM(N5:N26)</f>
        <v>15120</v>
      </c>
      <c r="O27" s="81">
        <f>SUM(O5:O26)</f>
        <v>6829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89</v>
      </c>
      <c r="E28" s="59">
        <v>112</v>
      </c>
      <c r="F28" s="64">
        <f t="shared" si="0"/>
        <v>201</v>
      </c>
      <c r="G28" s="59">
        <v>94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321</v>
      </c>
      <c r="E29" s="59">
        <v>307</v>
      </c>
      <c r="F29" s="64">
        <f t="shared" si="0"/>
        <v>628</v>
      </c>
      <c r="G29" s="59">
        <v>275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322</v>
      </c>
      <c r="E30" s="59">
        <v>355</v>
      </c>
      <c r="F30" s="64">
        <f t="shared" si="0"/>
        <v>677</v>
      </c>
      <c r="G30" s="59">
        <v>342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128</v>
      </c>
      <c r="E31" s="59">
        <v>154</v>
      </c>
      <c r="F31" s="64">
        <f t="shared" si="0"/>
        <v>282</v>
      </c>
      <c r="G31" s="59">
        <v>147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696</v>
      </c>
      <c r="E32" s="59">
        <v>660</v>
      </c>
      <c r="F32" s="64">
        <f t="shared" si="0"/>
        <v>1356</v>
      </c>
      <c r="G32" s="59">
        <v>648</v>
      </c>
      <c r="I32" s="111">
        <v>4099</v>
      </c>
      <c r="J32" s="75">
        <v>26000</v>
      </c>
      <c r="K32" s="86" t="s">
        <v>97</v>
      </c>
      <c r="L32" s="59">
        <v>404</v>
      </c>
      <c r="M32" s="59">
        <v>400</v>
      </c>
      <c r="N32" s="64">
        <f>SUM(L32:M32)</f>
        <v>804</v>
      </c>
      <c r="O32" s="59">
        <v>328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512</v>
      </c>
      <c r="E33" s="60">
        <v>511</v>
      </c>
      <c r="F33" s="87">
        <f t="shared" si="0"/>
        <v>1023</v>
      </c>
      <c r="G33" s="60">
        <v>386</v>
      </c>
      <c r="I33" s="112">
        <v>4199</v>
      </c>
      <c r="J33" s="75">
        <v>25000</v>
      </c>
      <c r="K33" s="88" t="s">
        <v>98</v>
      </c>
      <c r="L33" s="59">
        <v>819</v>
      </c>
      <c r="M33" s="59">
        <v>823</v>
      </c>
      <c r="N33" s="64">
        <f t="shared" ref="N33:N57" si="3">SUM(L33:M33)</f>
        <v>1642</v>
      </c>
      <c r="O33" s="59">
        <v>702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13729</v>
      </c>
      <c r="E34" s="81">
        <f>SUM(E5:E33)</f>
        <v>13856</v>
      </c>
      <c r="F34" s="81">
        <f>SUM(F5:F33)</f>
        <v>27585</v>
      </c>
      <c r="G34" s="81">
        <f>SUM(G5:G33)</f>
        <v>12236</v>
      </c>
      <c r="I34" s="112">
        <v>4211</v>
      </c>
      <c r="J34" s="75">
        <v>39001</v>
      </c>
      <c r="K34" s="88" t="s">
        <v>99</v>
      </c>
      <c r="L34" s="59">
        <v>504</v>
      </c>
      <c r="M34" s="59">
        <v>529</v>
      </c>
      <c r="N34" s="64">
        <f t="shared" si="3"/>
        <v>1033</v>
      </c>
      <c r="O34" s="59">
        <v>466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642</v>
      </c>
      <c r="M35" s="59">
        <v>716</v>
      </c>
      <c r="N35" s="64">
        <f t="shared" si="3"/>
        <v>1358</v>
      </c>
      <c r="O35" s="59">
        <v>580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1215</v>
      </c>
      <c r="M36" s="59">
        <v>1358</v>
      </c>
      <c r="N36" s="64">
        <f t="shared" si="3"/>
        <v>2573</v>
      </c>
      <c r="O36" s="59">
        <v>1059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268</v>
      </c>
      <c r="M37" s="59">
        <v>246</v>
      </c>
      <c r="N37" s="64">
        <f t="shared" si="3"/>
        <v>514</v>
      </c>
      <c r="O37" s="59">
        <v>207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296</v>
      </c>
      <c r="M38" s="59">
        <v>303</v>
      </c>
      <c r="N38" s="64">
        <f t="shared" si="3"/>
        <v>599</v>
      </c>
      <c r="O38" s="59">
        <v>276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1441</v>
      </c>
      <c r="E39" s="59">
        <v>1378</v>
      </c>
      <c r="F39" s="64">
        <f>SUM(D39:E39)</f>
        <v>2819</v>
      </c>
      <c r="G39" s="59">
        <v>1239</v>
      </c>
      <c r="I39" s="112">
        <v>4216</v>
      </c>
      <c r="J39" s="75">
        <v>39006</v>
      </c>
      <c r="K39" s="88" t="s">
        <v>104</v>
      </c>
      <c r="L39" s="59">
        <v>271</v>
      </c>
      <c r="M39" s="59">
        <v>270</v>
      </c>
      <c r="N39" s="64">
        <f t="shared" si="3"/>
        <v>541</v>
      </c>
      <c r="O39" s="59">
        <v>265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846</v>
      </c>
      <c r="E40" s="59">
        <v>736</v>
      </c>
      <c r="F40" s="64">
        <f t="shared" ref="F40:F44" si="4">SUM(D40:E40)</f>
        <v>1582</v>
      </c>
      <c r="G40" s="59">
        <v>763</v>
      </c>
      <c r="I40" s="112">
        <v>4217</v>
      </c>
      <c r="J40" s="75">
        <v>39007</v>
      </c>
      <c r="K40" s="88" t="s">
        <v>105</v>
      </c>
      <c r="L40" s="59">
        <v>253</v>
      </c>
      <c r="M40" s="59">
        <v>297</v>
      </c>
      <c r="N40" s="64">
        <f t="shared" si="3"/>
        <v>550</v>
      </c>
      <c r="O40" s="59">
        <v>223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915</v>
      </c>
      <c r="E41" s="59">
        <v>845</v>
      </c>
      <c r="F41" s="64">
        <f t="shared" si="4"/>
        <v>1760</v>
      </c>
      <c r="G41" s="59">
        <v>683</v>
      </c>
      <c r="I41" s="112">
        <v>4218</v>
      </c>
      <c r="J41" s="75">
        <v>39008</v>
      </c>
      <c r="K41" s="88" t="s">
        <v>106</v>
      </c>
      <c r="L41" s="59">
        <v>333</v>
      </c>
      <c r="M41" s="59">
        <v>357</v>
      </c>
      <c r="N41" s="64">
        <f t="shared" si="3"/>
        <v>690</v>
      </c>
      <c r="O41" s="59">
        <v>293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54</v>
      </c>
      <c r="E42" s="59">
        <v>50</v>
      </c>
      <c r="F42" s="64">
        <f t="shared" si="4"/>
        <v>104</v>
      </c>
      <c r="G42" s="59">
        <v>44</v>
      </c>
      <c r="I42" s="112">
        <v>4219</v>
      </c>
      <c r="J42" s="75">
        <v>39009</v>
      </c>
      <c r="K42" s="88" t="s">
        <v>107</v>
      </c>
      <c r="L42" s="59">
        <v>301</v>
      </c>
      <c r="M42" s="59">
        <v>296</v>
      </c>
      <c r="N42" s="64">
        <f t="shared" si="3"/>
        <v>597</v>
      </c>
      <c r="O42" s="59">
        <v>262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72</v>
      </c>
      <c r="E43" s="59">
        <v>71</v>
      </c>
      <c r="F43" s="64">
        <f t="shared" si="4"/>
        <v>143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258</v>
      </c>
      <c r="M43" s="59">
        <v>276</v>
      </c>
      <c r="N43" s="64">
        <f t="shared" si="3"/>
        <v>534</v>
      </c>
      <c r="O43" s="59">
        <v>224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31</v>
      </c>
      <c r="E44" s="60">
        <v>31</v>
      </c>
      <c r="F44" s="87">
        <f t="shared" si="4"/>
        <v>62</v>
      </c>
      <c r="G44" s="60">
        <v>24</v>
      </c>
      <c r="I44" s="112">
        <v>4399</v>
      </c>
      <c r="J44" s="75">
        <v>12000</v>
      </c>
      <c r="K44" s="88" t="s">
        <v>109</v>
      </c>
      <c r="L44" s="59">
        <v>777</v>
      </c>
      <c r="M44" s="59">
        <v>801</v>
      </c>
      <c r="N44" s="64">
        <f t="shared" si="3"/>
        <v>1578</v>
      </c>
      <c r="O44" s="59">
        <v>618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3359</v>
      </c>
      <c r="E45" s="81">
        <f>SUM(E39:E44)</f>
        <v>3111</v>
      </c>
      <c r="F45" s="89">
        <f>SUM(F39:F44)</f>
        <v>6470</v>
      </c>
      <c r="G45" s="81">
        <f>SUM(G39:G44)</f>
        <v>2808</v>
      </c>
      <c r="I45" s="112">
        <v>4499</v>
      </c>
      <c r="J45" s="75">
        <v>9000</v>
      </c>
      <c r="K45" s="88" t="s">
        <v>110</v>
      </c>
      <c r="L45" s="59">
        <v>342</v>
      </c>
      <c r="M45" s="59">
        <v>352</v>
      </c>
      <c r="N45" s="64">
        <f t="shared" si="3"/>
        <v>694</v>
      </c>
      <c r="O45" s="59">
        <v>268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523</v>
      </c>
      <c r="M46" s="59">
        <v>579</v>
      </c>
      <c r="N46" s="64">
        <f t="shared" si="3"/>
        <v>1102</v>
      </c>
      <c r="O46" s="59">
        <v>437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545</v>
      </c>
      <c r="M47" s="59">
        <v>563</v>
      </c>
      <c r="N47" s="64">
        <f t="shared" si="3"/>
        <v>1108</v>
      </c>
      <c r="O47" s="59">
        <v>508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552</v>
      </c>
      <c r="M48" s="59">
        <v>534</v>
      </c>
      <c r="N48" s="64">
        <f t="shared" si="3"/>
        <v>1086</v>
      </c>
      <c r="O48" s="59">
        <v>387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230</v>
      </c>
      <c r="M49" s="59">
        <v>243</v>
      </c>
      <c r="N49" s="64">
        <f t="shared" si="3"/>
        <v>473</v>
      </c>
      <c r="O49" s="59">
        <v>171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210</v>
      </c>
      <c r="M50" s="59">
        <v>219</v>
      </c>
      <c r="N50" s="64">
        <f t="shared" si="3"/>
        <v>429</v>
      </c>
      <c r="O50" s="59">
        <v>198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158</v>
      </c>
      <c r="M51" s="59">
        <v>163</v>
      </c>
      <c r="N51" s="64">
        <f t="shared" si="3"/>
        <v>321</v>
      </c>
      <c r="O51" s="59">
        <v>139</v>
      </c>
    </row>
    <row r="52" spans="1:15" x14ac:dyDescent="0.2">
      <c r="A52" s="75" t="s">
        <v>10</v>
      </c>
      <c r="B52" s="75"/>
      <c r="C52" s="75" t="s">
        <v>123</v>
      </c>
      <c r="D52" s="63">
        <v>3267</v>
      </c>
      <c r="E52" s="59">
        <v>3010</v>
      </c>
      <c r="F52" s="64">
        <f>SUM(D52:E52)</f>
        <v>6277</v>
      </c>
      <c r="G52" s="59">
        <v>2724</v>
      </c>
      <c r="I52" s="112">
        <v>4613</v>
      </c>
      <c r="J52" s="75">
        <v>33003</v>
      </c>
      <c r="K52" s="88" t="s">
        <v>117</v>
      </c>
      <c r="L52" s="59">
        <v>55</v>
      </c>
      <c r="M52" s="59">
        <v>56</v>
      </c>
      <c r="N52" s="64">
        <f t="shared" si="3"/>
        <v>111</v>
      </c>
      <c r="O52" s="59">
        <v>44</v>
      </c>
    </row>
    <row r="53" spans="1:15" x14ac:dyDescent="0.2">
      <c r="A53" s="75" t="s">
        <v>10</v>
      </c>
      <c r="B53" s="75"/>
      <c r="C53" s="75" t="s">
        <v>124</v>
      </c>
      <c r="D53" s="59">
        <v>4004</v>
      </c>
      <c r="E53" s="59">
        <v>3788</v>
      </c>
      <c r="F53" s="64">
        <f t="shared" ref="F53:F60" si="5">SUM(D53:E53)</f>
        <v>7792</v>
      </c>
      <c r="G53" s="59">
        <v>3780</v>
      </c>
      <c r="I53" s="112">
        <v>4614</v>
      </c>
      <c r="J53" s="75">
        <v>33004</v>
      </c>
      <c r="K53" s="88" t="s">
        <v>118</v>
      </c>
      <c r="L53" s="59">
        <v>65</v>
      </c>
      <c r="M53" s="59">
        <v>77</v>
      </c>
      <c r="N53" s="64">
        <f t="shared" si="3"/>
        <v>142</v>
      </c>
      <c r="O53" s="59">
        <v>59</v>
      </c>
    </row>
    <row r="54" spans="1:15" x14ac:dyDescent="0.2">
      <c r="A54" s="75" t="s">
        <v>10</v>
      </c>
      <c r="B54" s="75"/>
      <c r="C54" s="75" t="s">
        <v>125</v>
      </c>
      <c r="D54" s="59">
        <v>3673</v>
      </c>
      <c r="E54" s="59">
        <v>3854</v>
      </c>
      <c r="F54" s="64">
        <f t="shared" si="5"/>
        <v>7527</v>
      </c>
      <c r="G54" s="59">
        <v>3136</v>
      </c>
      <c r="I54" s="112">
        <v>4615</v>
      </c>
      <c r="J54" s="75">
        <v>33005</v>
      </c>
      <c r="K54" s="88" t="s">
        <v>119</v>
      </c>
      <c r="L54" s="59">
        <v>120</v>
      </c>
      <c r="M54" s="59">
        <v>139</v>
      </c>
      <c r="N54" s="64">
        <f t="shared" si="3"/>
        <v>259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5332</v>
      </c>
      <c r="E55" s="59">
        <v>5361</v>
      </c>
      <c r="F55" s="64">
        <f t="shared" si="5"/>
        <v>10693</v>
      </c>
      <c r="G55" s="59">
        <v>4627</v>
      </c>
      <c r="I55" s="112">
        <v>4616</v>
      </c>
      <c r="J55" s="75">
        <v>33006</v>
      </c>
      <c r="K55" s="88" t="s">
        <v>120</v>
      </c>
      <c r="L55" s="59">
        <v>189</v>
      </c>
      <c r="M55" s="59">
        <v>241</v>
      </c>
      <c r="N55" s="64">
        <f t="shared" si="3"/>
        <v>430</v>
      </c>
      <c r="O55" s="59">
        <v>176</v>
      </c>
    </row>
    <row r="56" spans="1:15" x14ac:dyDescent="0.2">
      <c r="A56" s="75" t="s">
        <v>10</v>
      </c>
      <c r="B56" s="75"/>
      <c r="C56" s="75" t="s">
        <v>127</v>
      </c>
      <c r="D56" s="59">
        <v>3358</v>
      </c>
      <c r="E56" s="59">
        <v>3567</v>
      </c>
      <c r="F56" s="64">
        <f t="shared" si="5"/>
        <v>6925</v>
      </c>
      <c r="G56" s="59">
        <v>3040</v>
      </c>
      <c r="I56" s="112">
        <v>4799</v>
      </c>
      <c r="J56" s="75">
        <v>15000</v>
      </c>
      <c r="K56" s="88" t="s">
        <v>121</v>
      </c>
      <c r="L56" s="59">
        <v>703</v>
      </c>
      <c r="M56" s="59">
        <v>674</v>
      </c>
      <c r="N56" s="64">
        <f t="shared" si="3"/>
        <v>1377</v>
      </c>
      <c r="O56" s="59">
        <v>556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5011</v>
      </c>
      <c r="E57" s="59">
        <v>4865</v>
      </c>
      <c r="F57" s="64">
        <f t="shared" si="5"/>
        <v>9876</v>
      </c>
      <c r="G57" s="59">
        <v>4543</v>
      </c>
      <c r="I57" s="113">
        <v>4899</v>
      </c>
      <c r="J57" s="75">
        <v>19000</v>
      </c>
      <c r="K57" s="96" t="s">
        <v>122</v>
      </c>
      <c r="L57" s="60">
        <v>310</v>
      </c>
      <c r="M57" s="60">
        <v>335</v>
      </c>
      <c r="N57" s="87">
        <f t="shared" si="3"/>
        <v>645</v>
      </c>
      <c r="O57" s="60">
        <v>284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4551</v>
      </c>
      <c r="E58" s="59">
        <v>4732</v>
      </c>
      <c r="F58" s="64">
        <f t="shared" si="5"/>
        <v>9283</v>
      </c>
      <c r="G58" s="59">
        <v>3859</v>
      </c>
      <c r="I58" s="97" t="s">
        <v>10</v>
      </c>
      <c r="J58" s="98"/>
      <c r="K58" s="99" t="s">
        <v>11</v>
      </c>
      <c r="L58" s="100">
        <f>SUM(L32:L57)</f>
        <v>10343</v>
      </c>
      <c r="M58" s="100">
        <f>SUM(M32:M57)</f>
        <v>10847</v>
      </c>
      <c r="N58" s="100">
        <f>SUM(N32:N57)</f>
        <v>21190</v>
      </c>
      <c r="O58" s="100">
        <f>SUM(O32:O57)</f>
        <v>8809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2880</v>
      </c>
      <c r="E59" s="59">
        <v>3040</v>
      </c>
      <c r="F59" s="64">
        <f t="shared" si="5"/>
        <v>5920</v>
      </c>
      <c r="G59" s="59">
        <v>2506</v>
      </c>
      <c r="I59" s="101" t="s">
        <v>10</v>
      </c>
      <c r="J59" s="102"/>
      <c r="K59" s="103" t="s">
        <v>22</v>
      </c>
      <c r="L59" s="86">
        <f>D34+D45+L27+L58</f>
        <v>35014</v>
      </c>
      <c r="M59" s="86">
        <f>E34+E45+M27+M58</f>
        <v>35351</v>
      </c>
      <c r="N59" s="86">
        <f>F34+F45+N27+N58</f>
        <v>70365</v>
      </c>
      <c r="O59" s="86">
        <f>G34+G45+O27+O58</f>
        <v>30682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2938</v>
      </c>
      <c r="E60" s="59">
        <v>3134</v>
      </c>
      <c r="F60" s="64">
        <f t="shared" si="5"/>
        <v>6072</v>
      </c>
      <c r="G60" s="59">
        <v>2467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35014</v>
      </c>
      <c r="E61" s="106">
        <f>SUM(E52:E60)</f>
        <v>35351</v>
      </c>
      <c r="F61" s="106">
        <f>SUM(F52:F60)</f>
        <v>70365</v>
      </c>
      <c r="G61" s="106">
        <f>SUM(G52:G60)</f>
        <v>30682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393</v>
      </c>
      <c r="D3" s="24">
        <v>347</v>
      </c>
      <c r="E3" s="24">
        <f>C3+D3</f>
        <v>740</v>
      </c>
      <c r="F3" s="25">
        <f>IF(ISERROR($E3/$O3),"",$E3/$O3)</f>
        <v>0.11789071212362594</v>
      </c>
      <c r="G3" s="23">
        <v>2216</v>
      </c>
      <c r="H3" s="24">
        <v>1875</v>
      </c>
      <c r="I3" s="24">
        <f>G3+H3</f>
        <v>4091</v>
      </c>
      <c r="J3" s="62">
        <f>IF(ISERROR($I3/$O3),"",$I3/$O3)</f>
        <v>0.65174446391588337</v>
      </c>
      <c r="K3" s="115">
        <v>658</v>
      </c>
      <c r="L3" s="114">
        <v>788</v>
      </c>
      <c r="M3" s="24">
        <f>K3+L3</f>
        <v>1446</v>
      </c>
      <c r="N3" s="25">
        <f>IF(ISERROR($M3/$O3),"",$M3/$O3)</f>
        <v>0.23036482396049068</v>
      </c>
      <c r="O3" s="26">
        <f>E3+I3+M3</f>
        <v>6277</v>
      </c>
    </row>
    <row r="4" spans="1:15" x14ac:dyDescent="0.2">
      <c r="A4" s="27">
        <v>20</v>
      </c>
      <c r="B4" s="28" t="s">
        <v>32</v>
      </c>
      <c r="C4" s="29">
        <v>480</v>
      </c>
      <c r="D4" s="30">
        <v>480</v>
      </c>
      <c r="E4" s="24">
        <f t="shared" ref="E4:E11" si="0">C4+D4</f>
        <v>960</v>
      </c>
      <c r="F4" s="25">
        <f>IF(ISERROR($E4/$O4),"",$E4/$O4)</f>
        <v>0.12320328542094455</v>
      </c>
      <c r="G4" s="29">
        <v>2786</v>
      </c>
      <c r="H4" s="30">
        <v>2418</v>
      </c>
      <c r="I4" s="24">
        <f t="shared" ref="I4:I11" si="1">G4+H4</f>
        <v>5204</v>
      </c>
      <c r="J4" s="25">
        <f t="shared" ref="J4:J11" si="2">IF(ISERROR($I4/$O4),"",$I4/$O4)</f>
        <v>0.66786447638603696</v>
      </c>
      <c r="K4" s="116">
        <v>738</v>
      </c>
      <c r="L4" s="59">
        <v>890</v>
      </c>
      <c r="M4" s="24">
        <f t="shared" ref="M4:M11" si="3">K4+L4</f>
        <v>1628</v>
      </c>
      <c r="N4" s="25">
        <f t="shared" ref="N4:N11" si="4">IF(ISERROR($M4/$O4),"",$M4/$O4)</f>
        <v>0.20893223819301848</v>
      </c>
      <c r="O4" s="26">
        <f t="shared" ref="O4:O11" si="5">E4+I4+M4</f>
        <v>7792</v>
      </c>
    </row>
    <row r="5" spans="1:15" x14ac:dyDescent="0.2">
      <c r="A5" s="27">
        <v>30</v>
      </c>
      <c r="B5" s="28" t="s">
        <v>33</v>
      </c>
      <c r="C5" s="29">
        <v>604</v>
      </c>
      <c r="D5" s="30">
        <v>591</v>
      </c>
      <c r="E5" s="24">
        <f t="shared" si="0"/>
        <v>1195</v>
      </c>
      <c r="F5" s="25">
        <f t="shared" ref="F5:F10" si="6">IF(ISERROR($E5/$O5),"",$E5/$O5)</f>
        <v>0.15876179088614323</v>
      </c>
      <c r="G5" s="29">
        <v>2265</v>
      </c>
      <c r="H5" s="30">
        <v>2220</v>
      </c>
      <c r="I5" s="24">
        <f t="shared" si="1"/>
        <v>4485</v>
      </c>
      <c r="J5" s="25">
        <f t="shared" si="2"/>
        <v>0.59585492227979275</v>
      </c>
      <c r="K5" s="116">
        <v>804</v>
      </c>
      <c r="L5" s="59">
        <v>1043</v>
      </c>
      <c r="M5" s="24">
        <f t="shared" si="3"/>
        <v>1847</v>
      </c>
      <c r="N5" s="25">
        <f t="shared" si="4"/>
        <v>0.24538328683406405</v>
      </c>
      <c r="O5" s="26">
        <f t="shared" si="5"/>
        <v>7527</v>
      </c>
    </row>
    <row r="6" spans="1:15" x14ac:dyDescent="0.2">
      <c r="A6" s="27">
        <v>40</v>
      </c>
      <c r="B6" s="28" t="s">
        <v>34</v>
      </c>
      <c r="C6" s="29">
        <v>1024</v>
      </c>
      <c r="D6" s="30">
        <v>986</v>
      </c>
      <c r="E6" s="24">
        <f t="shared" si="0"/>
        <v>2010</v>
      </c>
      <c r="F6" s="25">
        <f t="shared" si="6"/>
        <v>0.18797344056859627</v>
      </c>
      <c r="G6" s="29">
        <v>3530</v>
      </c>
      <c r="H6" s="30">
        <v>3397</v>
      </c>
      <c r="I6" s="24">
        <f t="shared" si="1"/>
        <v>6927</v>
      </c>
      <c r="J6" s="25">
        <f t="shared" si="2"/>
        <v>0.64780697652669972</v>
      </c>
      <c r="K6" s="116">
        <v>778</v>
      </c>
      <c r="L6" s="59">
        <v>978</v>
      </c>
      <c r="M6" s="24">
        <f t="shared" si="3"/>
        <v>1756</v>
      </c>
      <c r="N6" s="25">
        <f t="shared" si="4"/>
        <v>0.16421958290470401</v>
      </c>
      <c r="O6" s="26">
        <f t="shared" si="5"/>
        <v>10693</v>
      </c>
    </row>
    <row r="7" spans="1:15" x14ac:dyDescent="0.2">
      <c r="A7" s="27">
        <v>50</v>
      </c>
      <c r="B7" s="28" t="s">
        <v>35</v>
      </c>
      <c r="C7" s="29">
        <v>449</v>
      </c>
      <c r="D7" s="30">
        <v>456</v>
      </c>
      <c r="E7" s="24">
        <f t="shared" si="0"/>
        <v>905</v>
      </c>
      <c r="F7" s="25">
        <f t="shared" si="6"/>
        <v>0.13068592057761733</v>
      </c>
      <c r="G7" s="29">
        <v>2187</v>
      </c>
      <c r="H7" s="30">
        <v>2206</v>
      </c>
      <c r="I7" s="24">
        <f t="shared" si="1"/>
        <v>4393</v>
      </c>
      <c r="J7" s="25">
        <f t="shared" si="2"/>
        <v>0.63436823104693141</v>
      </c>
      <c r="K7" s="116">
        <v>722</v>
      </c>
      <c r="L7" s="59">
        <v>905</v>
      </c>
      <c r="M7" s="24">
        <f t="shared" si="3"/>
        <v>1627</v>
      </c>
      <c r="N7" s="25">
        <f t="shared" si="4"/>
        <v>0.23494584837545127</v>
      </c>
      <c r="O7" s="26">
        <f t="shared" si="5"/>
        <v>6925</v>
      </c>
    </row>
    <row r="8" spans="1:15" x14ac:dyDescent="0.2">
      <c r="A8" s="27">
        <v>60</v>
      </c>
      <c r="B8" s="28" t="s">
        <v>36</v>
      </c>
      <c r="C8" s="29">
        <v>713</v>
      </c>
      <c r="D8" s="30">
        <v>623</v>
      </c>
      <c r="E8" s="24">
        <f t="shared" si="0"/>
        <v>1336</v>
      </c>
      <c r="F8" s="25">
        <f t="shared" si="6"/>
        <v>0.13527744025921426</v>
      </c>
      <c r="G8" s="29">
        <v>3541</v>
      </c>
      <c r="H8" s="30">
        <v>3308</v>
      </c>
      <c r="I8" s="24">
        <f t="shared" si="1"/>
        <v>6849</v>
      </c>
      <c r="J8" s="25">
        <f t="shared" si="2"/>
        <v>0.69349939246658565</v>
      </c>
      <c r="K8" s="116">
        <v>757</v>
      </c>
      <c r="L8" s="59">
        <v>934</v>
      </c>
      <c r="M8" s="24">
        <f t="shared" si="3"/>
        <v>1691</v>
      </c>
      <c r="N8" s="25">
        <f t="shared" si="4"/>
        <v>0.17122316727420009</v>
      </c>
      <c r="O8" s="26">
        <f t="shared" si="5"/>
        <v>9876</v>
      </c>
    </row>
    <row r="9" spans="1:15" x14ac:dyDescent="0.2">
      <c r="A9" s="27">
        <v>70</v>
      </c>
      <c r="B9" s="28" t="s">
        <v>37</v>
      </c>
      <c r="C9" s="29">
        <v>670</v>
      </c>
      <c r="D9" s="30">
        <v>613</v>
      </c>
      <c r="E9" s="24">
        <f t="shared" si="0"/>
        <v>1283</v>
      </c>
      <c r="F9" s="25">
        <f t="shared" si="6"/>
        <v>0.13820963050737908</v>
      </c>
      <c r="G9" s="29">
        <v>3120</v>
      </c>
      <c r="H9" s="30">
        <v>3200</v>
      </c>
      <c r="I9" s="24">
        <f t="shared" si="1"/>
        <v>6320</v>
      </c>
      <c r="J9" s="25">
        <f t="shared" si="2"/>
        <v>0.68081439189917048</v>
      </c>
      <c r="K9" s="116">
        <v>761</v>
      </c>
      <c r="L9" s="59">
        <v>919</v>
      </c>
      <c r="M9" s="24">
        <f t="shared" si="3"/>
        <v>1680</v>
      </c>
      <c r="N9" s="25">
        <f t="shared" si="4"/>
        <v>0.18097597759345038</v>
      </c>
      <c r="O9" s="26">
        <f t="shared" si="5"/>
        <v>9283</v>
      </c>
    </row>
    <row r="10" spans="1:15" x14ac:dyDescent="0.2">
      <c r="A10" s="27">
        <v>75</v>
      </c>
      <c r="B10" s="28" t="s">
        <v>38</v>
      </c>
      <c r="C10" s="29">
        <v>383</v>
      </c>
      <c r="D10" s="30">
        <v>395</v>
      </c>
      <c r="E10" s="24">
        <f t="shared" si="0"/>
        <v>778</v>
      </c>
      <c r="F10" s="25">
        <f t="shared" si="6"/>
        <v>0.13141891891891891</v>
      </c>
      <c r="G10" s="29">
        <v>2113</v>
      </c>
      <c r="H10" s="30">
        <v>2165</v>
      </c>
      <c r="I10" s="24">
        <f t="shared" si="1"/>
        <v>4278</v>
      </c>
      <c r="J10" s="25">
        <f t="shared" si="2"/>
        <v>0.72263513513513511</v>
      </c>
      <c r="K10" s="116">
        <v>384</v>
      </c>
      <c r="L10" s="59">
        <v>480</v>
      </c>
      <c r="M10" s="24">
        <f t="shared" si="3"/>
        <v>864</v>
      </c>
      <c r="N10" s="25">
        <f t="shared" si="4"/>
        <v>0.14594594594594595</v>
      </c>
      <c r="O10" s="26">
        <f t="shared" si="5"/>
        <v>5920</v>
      </c>
    </row>
    <row r="11" spans="1:15" x14ac:dyDescent="0.2">
      <c r="A11" s="27">
        <v>80</v>
      </c>
      <c r="B11" s="28" t="s">
        <v>39</v>
      </c>
      <c r="C11" s="29">
        <v>477</v>
      </c>
      <c r="D11" s="30">
        <v>437</v>
      </c>
      <c r="E11" s="24">
        <f t="shared" si="0"/>
        <v>914</v>
      </c>
      <c r="F11" s="25">
        <f>IF(ISERROR($E11/$O11),"",$E11/$O11)</f>
        <v>0.15052700922266141</v>
      </c>
      <c r="G11" s="29">
        <v>1823</v>
      </c>
      <c r="H11" s="30">
        <v>1911</v>
      </c>
      <c r="I11" s="24">
        <f t="shared" si="1"/>
        <v>3734</v>
      </c>
      <c r="J11" s="25">
        <f t="shared" si="2"/>
        <v>0.61495388669301709</v>
      </c>
      <c r="K11" s="116">
        <v>638</v>
      </c>
      <c r="L11" s="59">
        <v>786</v>
      </c>
      <c r="M11" s="24">
        <f t="shared" si="3"/>
        <v>1424</v>
      </c>
      <c r="N11" s="25">
        <f t="shared" si="4"/>
        <v>0.23451910408432147</v>
      </c>
      <c r="O11" s="26">
        <f t="shared" si="5"/>
        <v>6072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5193</v>
      </c>
      <c r="D12" s="34">
        <f>SUM(D3:D11)</f>
        <v>4928</v>
      </c>
      <c r="E12" s="34">
        <f>SUM(E3:E11)</f>
        <v>10121</v>
      </c>
      <c r="F12" s="52">
        <f>IF(ISERROR($E12/$O12),"",$E12/$O12)</f>
        <v>0.14383571377815677</v>
      </c>
      <c r="G12" s="33">
        <f>SUM(G3:G11)</f>
        <v>23581</v>
      </c>
      <c r="H12" s="34">
        <f>SUM(H3:H11)</f>
        <v>22700</v>
      </c>
      <c r="I12" s="34">
        <f>SUM(I3:I11)</f>
        <v>46281</v>
      </c>
      <c r="J12" s="53">
        <f>IF(ISERROR($I12/$O12),"",$I12/$O12)</f>
        <v>0.6577275634193136</v>
      </c>
      <c r="K12" s="58">
        <f>SUM(K3:K11)</f>
        <v>6240</v>
      </c>
      <c r="L12" s="34">
        <f>SUM(L3:L11)</f>
        <v>7723</v>
      </c>
      <c r="M12" s="34">
        <f>SUM(M3:M11)</f>
        <v>13963</v>
      </c>
      <c r="N12" s="52">
        <f>IF(ISERROR($M12/$O12),"",$M12/$O12)</f>
        <v>0.19843672280252966</v>
      </c>
      <c r="O12" s="35">
        <f>E12+I12+M12</f>
        <v>70365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="96" zoomScaleNormal="96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308</v>
      </c>
      <c r="C4" s="56">
        <v>308</v>
      </c>
      <c r="D4" s="40">
        <f>SUM(B4:C4)</f>
        <v>616</v>
      </c>
      <c r="E4" s="41"/>
      <c r="F4" s="40">
        <v>40</v>
      </c>
      <c r="G4" s="56">
        <v>453</v>
      </c>
      <c r="H4" s="56">
        <v>418</v>
      </c>
      <c r="I4" s="40">
        <f>SUM(G4:H4)</f>
        <v>871</v>
      </c>
      <c r="J4" s="41"/>
      <c r="K4" s="40">
        <v>80</v>
      </c>
      <c r="L4" s="56">
        <v>200</v>
      </c>
      <c r="M4" s="56">
        <v>240</v>
      </c>
      <c r="N4" s="40">
        <f>SUM(L4:M4)</f>
        <v>440</v>
      </c>
    </row>
    <row r="5" spans="1:16" x14ac:dyDescent="0.2">
      <c r="A5" s="40">
        <v>1</v>
      </c>
      <c r="B5" s="56">
        <v>315</v>
      </c>
      <c r="C5" s="56">
        <v>303</v>
      </c>
      <c r="D5" s="40">
        <f t="shared" ref="D5:D8" si="0">SUM(B5:C5)</f>
        <v>618</v>
      </c>
      <c r="E5" s="41"/>
      <c r="F5" s="40">
        <v>41</v>
      </c>
      <c r="G5" s="56">
        <v>465</v>
      </c>
      <c r="H5" s="56">
        <v>456</v>
      </c>
      <c r="I5" s="40">
        <f t="shared" ref="I5:I8" si="1">SUM(G5:H5)</f>
        <v>921</v>
      </c>
      <c r="J5" s="41"/>
      <c r="K5" s="40">
        <v>81</v>
      </c>
      <c r="L5" s="56">
        <v>207</v>
      </c>
      <c r="M5" s="56">
        <v>293</v>
      </c>
      <c r="N5" s="40">
        <f t="shared" ref="N5:N8" si="2">SUM(L5:M5)</f>
        <v>500</v>
      </c>
    </row>
    <row r="6" spans="1:16" x14ac:dyDescent="0.2">
      <c r="A6" s="40">
        <v>2</v>
      </c>
      <c r="B6" s="56">
        <v>335</v>
      </c>
      <c r="C6" s="56">
        <v>308</v>
      </c>
      <c r="D6" s="40">
        <f t="shared" si="0"/>
        <v>643</v>
      </c>
      <c r="E6" s="41"/>
      <c r="F6" s="40">
        <v>42</v>
      </c>
      <c r="G6" s="56">
        <v>477</v>
      </c>
      <c r="H6" s="56">
        <v>456</v>
      </c>
      <c r="I6" s="40">
        <f t="shared" si="1"/>
        <v>933</v>
      </c>
      <c r="J6" s="41"/>
      <c r="K6" s="40">
        <v>82</v>
      </c>
      <c r="L6" s="56">
        <v>238</v>
      </c>
      <c r="M6" s="56">
        <v>277</v>
      </c>
      <c r="N6" s="40">
        <f t="shared" si="2"/>
        <v>515</v>
      </c>
    </row>
    <row r="7" spans="1:16" x14ac:dyDescent="0.2">
      <c r="A7" s="40">
        <v>3</v>
      </c>
      <c r="B7" s="56">
        <v>339</v>
      </c>
      <c r="C7" s="56">
        <v>286</v>
      </c>
      <c r="D7" s="40">
        <f t="shared" si="0"/>
        <v>625</v>
      </c>
      <c r="E7" s="41"/>
      <c r="F7" s="40">
        <v>43</v>
      </c>
      <c r="G7" s="56">
        <v>481</v>
      </c>
      <c r="H7" s="56">
        <v>447</v>
      </c>
      <c r="I7" s="40">
        <f t="shared" si="1"/>
        <v>928</v>
      </c>
      <c r="J7" s="41"/>
      <c r="K7" s="40">
        <v>83</v>
      </c>
      <c r="L7" s="56">
        <v>186</v>
      </c>
      <c r="M7" s="56">
        <v>279</v>
      </c>
      <c r="N7" s="40">
        <f t="shared" si="2"/>
        <v>465</v>
      </c>
    </row>
    <row r="8" spans="1:16" ht="13.8" thickBot="1" x14ac:dyDescent="0.25">
      <c r="A8" s="42">
        <v>4</v>
      </c>
      <c r="B8" s="57">
        <v>342</v>
      </c>
      <c r="C8" s="57">
        <v>311</v>
      </c>
      <c r="D8" s="40">
        <f t="shared" si="0"/>
        <v>653</v>
      </c>
      <c r="E8" s="41"/>
      <c r="F8" s="40">
        <v>44</v>
      </c>
      <c r="G8" s="57">
        <v>453</v>
      </c>
      <c r="H8" s="57">
        <v>466</v>
      </c>
      <c r="I8" s="40">
        <f t="shared" si="1"/>
        <v>919</v>
      </c>
      <c r="J8" s="41"/>
      <c r="K8" s="40">
        <v>84</v>
      </c>
      <c r="L8" s="57">
        <v>211</v>
      </c>
      <c r="M8" s="57">
        <v>222</v>
      </c>
      <c r="N8" s="40">
        <f t="shared" si="2"/>
        <v>433</v>
      </c>
    </row>
    <row r="9" spans="1:16" ht="14.4" thickTop="1" thickBot="1" x14ac:dyDescent="0.25">
      <c r="A9" s="43" t="s">
        <v>44</v>
      </c>
      <c r="B9" s="55">
        <f>SUM(B4:B8)</f>
        <v>1639</v>
      </c>
      <c r="C9" s="55">
        <f>SUM(C4:C8)</f>
        <v>1516</v>
      </c>
      <c r="D9" s="44">
        <f>SUM(D4:D8)</f>
        <v>3155</v>
      </c>
      <c r="E9" s="45"/>
      <c r="F9" s="43" t="s">
        <v>44</v>
      </c>
      <c r="G9" s="55">
        <f>SUM(G4:G8)</f>
        <v>2329</v>
      </c>
      <c r="H9" s="55">
        <f>SUM(H4:H8)</f>
        <v>2243</v>
      </c>
      <c r="I9" s="44">
        <f>SUM(I4:I8)</f>
        <v>4572</v>
      </c>
      <c r="J9" s="45"/>
      <c r="K9" s="43" t="s">
        <v>44</v>
      </c>
      <c r="L9" s="55">
        <f>SUM(L4:L8)</f>
        <v>1042</v>
      </c>
      <c r="M9" s="55">
        <f>SUM(M4:M8)</f>
        <v>1311</v>
      </c>
      <c r="N9" s="44">
        <f>SUM(N4:N8)</f>
        <v>2353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329</v>
      </c>
      <c r="C11" s="56">
        <v>315</v>
      </c>
      <c r="D11" s="40">
        <f t="shared" ref="D11:D15" si="3">SUM(B11:C11)</f>
        <v>644</v>
      </c>
      <c r="E11" s="45"/>
      <c r="F11" s="40">
        <v>45</v>
      </c>
      <c r="G11" s="56">
        <v>519</v>
      </c>
      <c r="H11" s="56">
        <v>436</v>
      </c>
      <c r="I11" s="40">
        <f t="shared" ref="I11:I15" si="4">SUM(G11:H11)</f>
        <v>955</v>
      </c>
      <c r="J11" s="48"/>
      <c r="K11" s="40">
        <v>85</v>
      </c>
      <c r="L11" s="56">
        <v>168</v>
      </c>
      <c r="M11" s="56">
        <v>204</v>
      </c>
      <c r="N11" s="40">
        <f t="shared" ref="N11:N15" si="5">SUM(L11:M11)</f>
        <v>372</v>
      </c>
    </row>
    <row r="12" spans="1:16" x14ac:dyDescent="0.2">
      <c r="A12" s="40">
        <v>6</v>
      </c>
      <c r="B12" s="56">
        <v>331</v>
      </c>
      <c r="C12" s="56">
        <v>332</v>
      </c>
      <c r="D12" s="40">
        <f t="shared" si="3"/>
        <v>663</v>
      </c>
      <c r="E12" s="45"/>
      <c r="F12" s="40">
        <v>46</v>
      </c>
      <c r="G12" s="56">
        <v>484</v>
      </c>
      <c r="H12" s="56">
        <v>512</v>
      </c>
      <c r="I12" s="40">
        <f t="shared" si="4"/>
        <v>996</v>
      </c>
      <c r="J12" s="48"/>
      <c r="K12" s="40">
        <v>86</v>
      </c>
      <c r="L12" s="56">
        <v>117</v>
      </c>
      <c r="M12" s="56">
        <v>165</v>
      </c>
      <c r="N12" s="40">
        <f t="shared" si="5"/>
        <v>282</v>
      </c>
    </row>
    <row r="13" spans="1:16" x14ac:dyDescent="0.2">
      <c r="A13" s="40">
        <v>7</v>
      </c>
      <c r="B13" s="56">
        <v>342</v>
      </c>
      <c r="C13" s="56">
        <v>310</v>
      </c>
      <c r="D13" s="40">
        <f t="shared" si="3"/>
        <v>652</v>
      </c>
      <c r="E13" s="45"/>
      <c r="F13" s="40">
        <v>47</v>
      </c>
      <c r="G13" s="56">
        <v>577</v>
      </c>
      <c r="H13" s="56">
        <v>545</v>
      </c>
      <c r="I13" s="40">
        <f t="shared" si="4"/>
        <v>1122</v>
      </c>
      <c r="J13" s="48"/>
      <c r="K13" s="40">
        <v>87</v>
      </c>
      <c r="L13" s="56">
        <v>117</v>
      </c>
      <c r="M13" s="56">
        <v>151</v>
      </c>
      <c r="N13" s="40">
        <f t="shared" si="5"/>
        <v>268</v>
      </c>
    </row>
    <row r="14" spans="1:16" x14ac:dyDescent="0.2">
      <c r="A14" s="40">
        <v>8</v>
      </c>
      <c r="B14" s="56">
        <v>372</v>
      </c>
      <c r="C14" s="56">
        <v>325</v>
      </c>
      <c r="D14" s="40">
        <f t="shared" si="3"/>
        <v>697</v>
      </c>
      <c r="E14" s="45"/>
      <c r="F14" s="40">
        <v>48</v>
      </c>
      <c r="G14" s="56">
        <v>570</v>
      </c>
      <c r="H14" s="56">
        <v>560</v>
      </c>
      <c r="I14" s="40">
        <f t="shared" si="4"/>
        <v>1130</v>
      </c>
      <c r="J14" s="48"/>
      <c r="K14" s="40">
        <v>88</v>
      </c>
      <c r="L14" s="56">
        <v>116</v>
      </c>
      <c r="M14" s="56">
        <v>153</v>
      </c>
      <c r="N14" s="40">
        <f t="shared" si="5"/>
        <v>269</v>
      </c>
    </row>
    <row r="15" spans="1:16" ht="13.8" thickBot="1" x14ac:dyDescent="0.25">
      <c r="A15" s="42">
        <v>9</v>
      </c>
      <c r="B15" s="57">
        <v>324</v>
      </c>
      <c r="C15" s="57">
        <v>337</v>
      </c>
      <c r="D15" s="40">
        <f t="shared" si="3"/>
        <v>661</v>
      </c>
      <c r="E15" s="45"/>
      <c r="F15" s="40">
        <v>49</v>
      </c>
      <c r="G15" s="57">
        <v>576</v>
      </c>
      <c r="H15" s="57">
        <v>608</v>
      </c>
      <c r="I15" s="40">
        <f t="shared" si="4"/>
        <v>1184</v>
      </c>
      <c r="J15" s="48"/>
      <c r="K15" s="42">
        <v>89</v>
      </c>
      <c r="L15" s="57">
        <v>76</v>
      </c>
      <c r="M15" s="57">
        <v>121</v>
      </c>
      <c r="N15" s="54">
        <f t="shared" si="5"/>
        <v>197</v>
      </c>
    </row>
    <row r="16" spans="1:16" ht="14.4" thickTop="1" thickBot="1" x14ac:dyDescent="0.25">
      <c r="A16" s="43" t="s">
        <v>44</v>
      </c>
      <c r="B16" s="55">
        <f>SUM(B11:B15)</f>
        <v>1698</v>
      </c>
      <c r="C16" s="55">
        <f>SUM(C11:C15)</f>
        <v>1619</v>
      </c>
      <c r="D16" s="44">
        <f>SUM(D11:D15)</f>
        <v>3317</v>
      </c>
      <c r="E16" s="45"/>
      <c r="F16" s="43" t="s">
        <v>44</v>
      </c>
      <c r="G16" s="55">
        <f>SUM(G11:G15)</f>
        <v>2726</v>
      </c>
      <c r="H16" s="55">
        <f>SUM(H11:H15)</f>
        <v>2661</v>
      </c>
      <c r="I16" s="44">
        <f>SUM(I11:I15)</f>
        <v>5387</v>
      </c>
      <c r="J16" s="45"/>
      <c r="K16" s="49" t="s">
        <v>44</v>
      </c>
      <c r="L16" s="55">
        <f>SUM(L11:L15)</f>
        <v>594</v>
      </c>
      <c r="M16" s="55">
        <f>SUM(M11:M15)</f>
        <v>794</v>
      </c>
      <c r="N16" s="44">
        <f>SUM(N11:N15)</f>
        <v>1388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372</v>
      </c>
      <c r="C18" s="56">
        <v>359</v>
      </c>
      <c r="D18" s="40">
        <f t="shared" ref="D18:D22" si="6">SUM(B18:C18)</f>
        <v>731</v>
      </c>
      <c r="E18" s="48"/>
      <c r="F18" s="40">
        <v>50</v>
      </c>
      <c r="G18" s="56">
        <v>603</v>
      </c>
      <c r="H18" s="56">
        <v>618</v>
      </c>
      <c r="I18" s="40">
        <f t="shared" ref="I18:I22" si="7">SUM(G18:H18)</f>
        <v>1221</v>
      </c>
      <c r="J18" s="45"/>
      <c r="K18" s="40">
        <v>90</v>
      </c>
      <c r="L18" s="56">
        <v>63</v>
      </c>
      <c r="M18" s="56">
        <v>121</v>
      </c>
      <c r="N18" s="40">
        <f t="shared" ref="N18:N22" si="8">SUM(L18:M18)</f>
        <v>184</v>
      </c>
    </row>
    <row r="19" spans="1:14" x14ac:dyDescent="0.2">
      <c r="A19" s="40">
        <v>11</v>
      </c>
      <c r="B19" s="56">
        <v>377</v>
      </c>
      <c r="C19" s="56">
        <v>345</v>
      </c>
      <c r="D19" s="40">
        <f t="shared" si="6"/>
        <v>722</v>
      </c>
      <c r="E19" s="48"/>
      <c r="F19" s="40">
        <v>51</v>
      </c>
      <c r="G19" s="56">
        <v>594</v>
      </c>
      <c r="H19" s="56">
        <v>646</v>
      </c>
      <c r="I19" s="40">
        <f t="shared" si="7"/>
        <v>1240</v>
      </c>
      <c r="J19" s="45"/>
      <c r="K19" s="40">
        <v>91</v>
      </c>
      <c r="L19" s="56">
        <v>41</v>
      </c>
      <c r="M19" s="56">
        <v>77</v>
      </c>
      <c r="N19" s="40">
        <f t="shared" si="8"/>
        <v>118</v>
      </c>
    </row>
    <row r="20" spans="1:14" x14ac:dyDescent="0.2">
      <c r="A20" s="40">
        <v>12</v>
      </c>
      <c r="B20" s="56">
        <v>366</v>
      </c>
      <c r="C20" s="56">
        <v>358</v>
      </c>
      <c r="D20" s="40">
        <f t="shared" si="6"/>
        <v>724</v>
      </c>
      <c r="E20" s="48"/>
      <c r="F20" s="40">
        <v>52</v>
      </c>
      <c r="G20" s="56">
        <v>677</v>
      </c>
      <c r="H20" s="56">
        <v>676</v>
      </c>
      <c r="I20" s="40">
        <f t="shared" si="7"/>
        <v>1353</v>
      </c>
      <c r="J20" s="45"/>
      <c r="K20" s="40">
        <v>92</v>
      </c>
      <c r="L20" s="56">
        <v>42</v>
      </c>
      <c r="M20" s="56">
        <v>91</v>
      </c>
      <c r="N20" s="40">
        <f t="shared" si="8"/>
        <v>133</v>
      </c>
    </row>
    <row r="21" spans="1:14" x14ac:dyDescent="0.2">
      <c r="A21" s="40">
        <v>13</v>
      </c>
      <c r="B21" s="56">
        <v>362</v>
      </c>
      <c r="C21" s="56">
        <v>349</v>
      </c>
      <c r="D21" s="40">
        <f t="shared" si="6"/>
        <v>711</v>
      </c>
      <c r="E21" s="48"/>
      <c r="F21" s="40">
        <v>53</v>
      </c>
      <c r="G21" s="56">
        <v>688</v>
      </c>
      <c r="H21" s="56">
        <v>648</v>
      </c>
      <c r="I21" s="40">
        <f t="shared" si="7"/>
        <v>1336</v>
      </c>
      <c r="J21" s="45"/>
      <c r="K21" s="40">
        <v>93</v>
      </c>
      <c r="L21" s="56">
        <v>29</v>
      </c>
      <c r="M21" s="56">
        <v>89</v>
      </c>
      <c r="N21" s="40">
        <f t="shared" si="8"/>
        <v>118</v>
      </c>
    </row>
    <row r="22" spans="1:14" ht="13.8" thickBot="1" x14ac:dyDescent="0.25">
      <c r="A22" s="42">
        <v>14</v>
      </c>
      <c r="B22" s="57">
        <v>379</v>
      </c>
      <c r="C22" s="57">
        <v>382</v>
      </c>
      <c r="D22" s="40">
        <f t="shared" si="6"/>
        <v>761</v>
      </c>
      <c r="E22" s="48"/>
      <c r="F22" s="42">
        <v>54</v>
      </c>
      <c r="G22" s="57">
        <v>580</v>
      </c>
      <c r="H22" s="57">
        <v>614</v>
      </c>
      <c r="I22" s="42">
        <f t="shared" si="7"/>
        <v>1194</v>
      </c>
      <c r="J22" s="45"/>
      <c r="K22" s="40">
        <v>94</v>
      </c>
      <c r="L22" s="57">
        <v>17</v>
      </c>
      <c r="M22" s="57">
        <v>53</v>
      </c>
      <c r="N22" s="42">
        <f t="shared" si="8"/>
        <v>70</v>
      </c>
    </row>
    <row r="23" spans="1:14" ht="14.4" thickTop="1" thickBot="1" x14ac:dyDescent="0.25">
      <c r="A23" s="43" t="s">
        <v>44</v>
      </c>
      <c r="B23" s="55">
        <f>SUM(B18:B22)</f>
        <v>1856</v>
      </c>
      <c r="C23" s="55">
        <f>SUM(C18:C22)</f>
        <v>1793</v>
      </c>
      <c r="D23" s="44">
        <f>SUM(D18:D22)</f>
        <v>3649</v>
      </c>
      <c r="E23" s="45"/>
      <c r="F23" s="43" t="s">
        <v>44</v>
      </c>
      <c r="G23" s="55">
        <f>SUM(G18:G22)</f>
        <v>3142</v>
      </c>
      <c r="H23" s="55">
        <f>SUM(H18:H22)</f>
        <v>3202</v>
      </c>
      <c r="I23" s="61">
        <f>SUM(I18:I22)</f>
        <v>6344</v>
      </c>
      <c r="J23" s="45"/>
      <c r="K23" s="43" t="s">
        <v>44</v>
      </c>
      <c r="L23" s="55">
        <f>SUM(L18:L22)</f>
        <v>192</v>
      </c>
      <c r="M23" s="55">
        <f>SUM(M18:M22)</f>
        <v>431</v>
      </c>
      <c r="N23" s="61">
        <f>SUM(N18:N22)</f>
        <v>623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372</v>
      </c>
      <c r="C25" s="56">
        <v>363</v>
      </c>
      <c r="D25" s="40">
        <f t="shared" ref="D25:D29" si="9">SUM(B25:C25)</f>
        <v>735</v>
      </c>
      <c r="E25" s="45"/>
      <c r="F25" s="40">
        <v>55</v>
      </c>
      <c r="G25" s="56">
        <v>560</v>
      </c>
      <c r="H25" s="56">
        <v>579</v>
      </c>
      <c r="I25" s="40">
        <f t="shared" ref="I25:I29" si="10">SUM(G25:H25)</f>
        <v>1139</v>
      </c>
      <c r="J25" s="41"/>
      <c r="K25" s="40">
        <v>95</v>
      </c>
      <c r="L25" s="56">
        <v>17</v>
      </c>
      <c r="M25" s="56">
        <v>44</v>
      </c>
      <c r="N25" s="40">
        <f t="shared" ref="N25:N29" si="11">SUM(L25:M25)</f>
        <v>61</v>
      </c>
    </row>
    <row r="26" spans="1:14" x14ac:dyDescent="0.2">
      <c r="A26" s="40">
        <v>16</v>
      </c>
      <c r="B26" s="56">
        <v>381</v>
      </c>
      <c r="C26" s="56">
        <v>370</v>
      </c>
      <c r="D26" s="40">
        <f t="shared" si="9"/>
        <v>751</v>
      </c>
      <c r="E26" s="45"/>
      <c r="F26" s="40">
        <v>56</v>
      </c>
      <c r="G26" s="56">
        <v>583</v>
      </c>
      <c r="H26" s="56">
        <v>507</v>
      </c>
      <c r="I26" s="40">
        <f t="shared" si="10"/>
        <v>1090</v>
      </c>
      <c r="J26" s="41"/>
      <c r="K26" s="40">
        <v>96</v>
      </c>
      <c r="L26" s="56">
        <v>14</v>
      </c>
      <c r="M26" s="56">
        <v>38</v>
      </c>
      <c r="N26" s="40">
        <f t="shared" si="11"/>
        <v>52</v>
      </c>
    </row>
    <row r="27" spans="1:14" x14ac:dyDescent="0.2">
      <c r="A27" s="40">
        <v>17</v>
      </c>
      <c r="B27" s="56">
        <v>419</v>
      </c>
      <c r="C27" s="56">
        <v>401</v>
      </c>
      <c r="D27" s="40">
        <f t="shared" si="9"/>
        <v>820</v>
      </c>
      <c r="E27" s="45"/>
      <c r="F27" s="40">
        <v>57</v>
      </c>
      <c r="G27" s="56">
        <v>495</v>
      </c>
      <c r="H27" s="56">
        <v>477</v>
      </c>
      <c r="I27" s="40">
        <f t="shared" si="10"/>
        <v>972</v>
      </c>
      <c r="J27" s="41"/>
      <c r="K27" s="40">
        <v>97</v>
      </c>
      <c r="L27" s="56">
        <v>2</v>
      </c>
      <c r="M27" s="56">
        <v>25</v>
      </c>
      <c r="N27" s="40">
        <f t="shared" si="11"/>
        <v>27</v>
      </c>
    </row>
    <row r="28" spans="1:14" x14ac:dyDescent="0.2">
      <c r="A28" s="40">
        <v>18</v>
      </c>
      <c r="B28" s="56">
        <v>405</v>
      </c>
      <c r="C28" s="56">
        <v>420</v>
      </c>
      <c r="D28" s="40">
        <f t="shared" si="9"/>
        <v>825</v>
      </c>
      <c r="E28" s="45"/>
      <c r="F28" s="40">
        <v>58</v>
      </c>
      <c r="G28" s="56">
        <v>527</v>
      </c>
      <c r="H28" s="56">
        <v>504</v>
      </c>
      <c r="I28" s="40">
        <f t="shared" si="10"/>
        <v>1031</v>
      </c>
      <c r="J28" s="41"/>
      <c r="K28" s="40">
        <v>98</v>
      </c>
      <c r="L28" s="56">
        <v>9</v>
      </c>
      <c r="M28" s="56">
        <v>13</v>
      </c>
      <c r="N28" s="40">
        <f t="shared" si="11"/>
        <v>22</v>
      </c>
    </row>
    <row r="29" spans="1:14" ht="13.8" thickBot="1" x14ac:dyDescent="0.25">
      <c r="A29" s="42">
        <v>19</v>
      </c>
      <c r="B29" s="57">
        <v>406</v>
      </c>
      <c r="C29" s="57">
        <v>403</v>
      </c>
      <c r="D29" s="40">
        <f t="shared" si="9"/>
        <v>809</v>
      </c>
      <c r="E29" s="45"/>
      <c r="F29" s="40">
        <v>59</v>
      </c>
      <c r="G29" s="57">
        <v>371</v>
      </c>
      <c r="H29" s="57">
        <v>330</v>
      </c>
      <c r="I29" s="40">
        <f t="shared" si="10"/>
        <v>701</v>
      </c>
      <c r="J29" s="41"/>
      <c r="K29" s="40">
        <v>99</v>
      </c>
      <c r="L29" s="57">
        <v>4</v>
      </c>
      <c r="M29" s="57">
        <v>7</v>
      </c>
      <c r="N29" s="42">
        <f t="shared" si="11"/>
        <v>11</v>
      </c>
    </row>
    <row r="30" spans="1:14" ht="14.4" thickTop="1" thickBot="1" x14ac:dyDescent="0.25">
      <c r="A30" s="43" t="s">
        <v>44</v>
      </c>
      <c r="B30" s="55">
        <f>SUM(B25:B29)</f>
        <v>1983</v>
      </c>
      <c r="C30" s="55">
        <f>SUM(C25:C29)</f>
        <v>1957</v>
      </c>
      <c r="D30" s="44">
        <f>SUM(D25:D29)</f>
        <v>3940</v>
      </c>
      <c r="E30" s="45"/>
      <c r="F30" s="43" t="s">
        <v>44</v>
      </c>
      <c r="G30" s="55">
        <f>SUM(G25:G29)</f>
        <v>2536</v>
      </c>
      <c r="H30" s="55">
        <f>SUM(H25:H29)</f>
        <v>2397</v>
      </c>
      <c r="I30" s="50">
        <f>SUM(I25:I29)</f>
        <v>4933</v>
      </c>
      <c r="J30" s="51"/>
      <c r="K30" s="43" t="s">
        <v>44</v>
      </c>
      <c r="L30" s="55">
        <f>SUM(L25:L29)</f>
        <v>46</v>
      </c>
      <c r="M30" s="55">
        <f>SUM(M25:M29)</f>
        <v>127</v>
      </c>
      <c r="N30" s="61">
        <f>SUM(N25:N29)</f>
        <v>173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467</v>
      </c>
      <c r="C32" s="56">
        <v>348</v>
      </c>
      <c r="D32" s="40">
        <f t="shared" ref="D32:D36" si="12">SUM(B32:C32)</f>
        <v>815</v>
      </c>
      <c r="E32" s="45"/>
      <c r="F32" s="40">
        <v>60</v>
      </c>
      <c r="G32" s="56">
        <v>426</v>
      </c>
      <c r="H32" s="56">
        <v>439</v>
      </c>
      <c r="I32" s="40">
        <f t="shared" ref="I32:I36" si="13">SUM(G32:H32)</f>
        <v>865</v>
      </c>
      <c r="J32" s="41"/>
      <c r="K32" s="40">
        <v>100</v>
      </c>
      <c r="L32" s="56">
        <v>2</v>
      </c>
      <c r="M32" s="56">
        <v>9</v>
      </c>
      <c r="N32" s="40">
        <f t="shared" ref="N32:N36" si="14">SUM(L32:M32)</f>
        <v>11</v>
      </c>
    </row>
    <row r="33" spans="1:14" x14ac:dyDescent="0.2">
      <c r="A33" s="40">
        <v>21</v>
      </c>
      <c r="B33" s="56">
        <v>435</v>
      </c>
      <c r="C33" s="56">
        <v>406</v>
      </c>
      <c r="D33" s="40">
        <f t="shared" si="12"/>
        <v>841</v>
      </c>
      <c r="E33" s="45"/>
      <c r="F33" s="40">
        <v>61</v>
      </c>
      <c r="G33" s="56">
        <v>398</v>
      </c>
      <c r="H33" s="56">
        <v>375</v>
      </c>
      <c r="I33" s="40">
        <f t="shared" si="13"/>
        <v>773</v>
      </c>
      <c r="J33" s="41"/>
      <c r="K33" s="40">
        <v>101</v>
      </c>
      <c r="L33" s="56">
        <v>0</v>
      </c>
      <c r="M33" s="56">
        <v>8</v>
      </c>
      <c r="N33" s="40">
        <f t="shared" si="14"/>
        <v>8</v>
      </c>
    </row>
    <row r="34" spans="1:14" x14ac:dyDescent="0.2">
      <c r="A34" s="40">
        <v>22</v>
      </c>
      <c r="B34" s="56">
        <v>451</v>
      </c>
      <c r="C34" s="56">
        <v>408</v>
      </c>
      <c r="D34" s="40">
        <f t="shared" si="12"/>
        <v>859</v>
      </c>
      <c r="E34" s="45"/>
      <c r="F34" s="40">
        <v>62</v>
      </c>
      <c r="G34" s="56">
        <v>361</v>
      </c>
      <c r="H34" s="56">
        <v>324</v>
      </c>
      <c r="I34" s="40">
        <f t="shared" si="13"/>
        <v>685</v>
      </c>
      <c r="J34" s="41"/>
      <c r="K34" s="40">
        <v>102</v>
      </c>
      <c r="L34" s="56">
        <v>1</v>
      </c>
      <c r="M34" s="56">
        <v>3</v>
      </c>
      <c r="N34" s="40">
        <f t="shared" si="14"/>
        <v>4</v>
      </c>
    </row>
    <row r="35" spans="1:14" x14ac:dyDescent="0.2">
      <c r="A35" s="40">
        <v>23</v>
      </c>
      <c r="B35" s="56">
        <v>429</v>
      </c>
      <c r="C35" s="56">
        <v>381</v>
      </c>
      <c r="D35" s="40">
        <f t="shared" si="12"/>
        <v>810</v>
      </c>
      <c r="E35" s="45"/>
      <c r="F35" s="40">
        <v>63</v>
      </c>
      <c r="G35" s="56">
        <v>348</v>
      </c>
      <c r="H35" s="56">
        <v>308</v>
      </c>
      <c r="I35" s="40">
        <f t="shared" si="13"/>
        <v>656</v>
      </c>
      <c r="J35" s="41"/>
      <c r="K35" s="40">
        <v>103</v>
      </c>
      <c r="L35" s="56">
        <v>0</v>
      </c>
      <c r="M35" s="56">
        <v>5</v>
      </c>
      <c r="N35" s="40">
        <f t="shared" si="14"/>
        <v>5</v>
      </c>
    </row>
    <row r="36" spans="1:14" ht="13.8" thickBot="1" x14ac:dyDescent="0.25">
      <c r="A36" s="42">
        <v>24</v>
      </c>
      <c r="B36" s="57">
        <v>419</v>
      </c>
      <c r="C36" s="57">
        <v>398</v>
      </c>
      <c r="D36" s="40">
        <f t="shared" si="12"/>
        <v>817</v>
      </c>
      <c r="E36" s="45"/>
      <c r="F36" s="40">
        <v>64</v>
      </c>
      <c r="G36" s="57">
        <v>299</v>
      </c>
      <c r="H36" s="57">
        <v>333</v>
      </c>
      <c r="I36" s="40">
        <f t="shared" si="13"/>
        <v>632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2201</v>
      </c>
      <c r="C37" s="55">
        <f>SUM(C32:C36)</f>
        <v>1941</v>
      </c>
      <c r="D37" s="50">
        <f>SUM(D32:D36)</f>
        <v>4142</v>
      </c>
      <c r="E37" s="51"/>
      <c r="F37" s="43" t="s">
        <v>44</v>
      </c>
      <c r="G37" s="55">
        <f>SUM(G32:G36)</f>
        <v>1832</v>
      </c>
      <c r="H37" s="55">
        <f>SUM(H32:H36)</f>
        <v>1779</v>
      </c>
      <c r="I37" s="44">
        <f>SUM(I32:I36)</f>
        <v>3611</v>
      </c>
      <c r="J37" s="45"/>
      <c r="K37" s="43" t="s">
        <v>44</v>
      </c>
      <c r="L37" s="55">
        <f>SUM(L32:L36)</f>
        <v>3</v>
      </c>
      <c r="M37" s="55">
        <f>SUM(M32:M36)</f>
        <v>26</v>
      </c>
      <c r="N37" s="44">
        <f>SUM(N32:N36)</f>
        <v>29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439</v>
      </c>
      <c r="C39" s="56">
        <v>440</v>
      </c>
      <c r="D39" s="40">
        <f t="shared" ref="D39:D43" si="15">SUM(B39:C39)</f>
        <v>879</v>
      </c>
      <c r="E39" s="41"/>
      <c r="F39" s="40">
        <v>65</v>
      </c>
      <c r="G39" s="56">
        <v>262</v>
      </c>
      <c r="H39" s="56">
        <v>321</v>
      </c>
      <c r="I39" s="40">
        <f t="shared" ref="I39:I43" si="16">SUM(G39:H39)</f>
        <v>583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508</v>
      </c>
      <c r="C40" s="56">
        <v>391</v>
      </c>
      <c r="D40" s="40">
        <f t="shared" si="15"/>
        <v>899</v>
      </c>
      <c r="E40" s="41"/>
      <c r="F40" s="40">
        <v>66</v>
      </c>
      <c r="G40" s="56">
        <v>271</v>
      </c>
      <c r="H40" s="56">
        <v>318</v>
      </c>
      <c r="I40" s="40">
        <f t="shared" si="16"/>
        <v>589</v>
      </c>
      <c r="J40" s="41"/>
      <c r="K40" s="40">
        <v>106</v>
      </c>
      <c r="L40" s="40">
        <v>0</v>
      </c>
      <c r="M40" s="40">
        <v>1</v>
      </c>
      <c r="N40" s="40">
        <f t="shared" si="17"/>
        <v>1</v>
      </c>
    </row>
    <row r="41" spans="1:14" x14ac:dyDescent="0.2">
      <c r="A41" s="40">
        <v>27</v>
      </c>
      <c r="B41" s="56">
        <v>478</v>
      </c>
      <c r="C41" s="56">
        <v>468</v>
      </c>
      <c r="D41" s="40">
        <f t="shared" si="15"/>
        <v>946</v>
      </c>
      <c r="E41" s="41"/>
      <c r="F41" s="40">
        <v>67</v>
      </c>
      <c r="G41" s="56">
        <v>317</v>
      </c>
      <c r="H41" s="56">
        <v>293</v>
      </c>
      <c r="I41" s="40">
        <f t="shared" si="16"/>
        <v>610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2">
      <c r="A42" s="40">
        <v>28</v>
      </c>
      <c r="B42" s="56">
        <v>487</v>
      </c>
      <c r="C42" s="56">
        <v>440</v>
      </c>
      <c r="D42" s="40">
        <f t="shared" si="15"/>
        <v>927</v>
      </c>
      <c r="E42" s="41"/>
      <c r="F42" s="40">
        <v>68</v>
      </c>
      <c r="G42" s="56">
        <v>263</v>
      </c>
      <c r="H42" s="56">
        <v>278</v>
      </c>
      <c r="I42" s="40">
        <f t="shared" si="16"/>
        <v>541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449</v>
      </c>
      <c r="C43" s="57">
        <v>439</v>
      </c>
      <c r="D43" s="40">
        <f t="shared" si="15"/>
        <v>888</v>
      </c>
      <c r="E43" s="41"/>
      <c r="F43" s="40">
        <v>69</v>
      </c>
      <c r="G43" s="57">
        <v>246</v>
      </c>
      <c r="H43" s="57">
        <v>270</v>
      </c>
      <c r="I43" s="40">
        <f t="shared" si="16"/>
        <v>516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2361</v>
      </c>
      <c r="C44" s="55">
        <f>SUM(C39:C43)</f>
        <v>2178</v>
      </c>
      <c r="D44" s="44">
        <f>SUM(D39:D43)</f>
        <v>4539</v>
      </c>
      <c r="E44" s="45"/>
      <c r="F44" s="43" t="s">
        <v>44</v>
      </c>
      <c r="G44" s="55">
        <f>SUM(G39:G43)</f>
        <v>1359</v>
      </c>
      <c r="H44" s="55">
        <f>SUM(H39:H43)</f>
        <v>1480</v>
      </c>
      <c r="I44" s="44">
        <f>SUM(I39:I43)</f>
        <v>2839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457</v>
      </c>
      <c r="C46" s="56">
        <v>442</v>
      </c>
      <c r="D46" s="40">
        <f t="shared" ref="D46:D50" si="18">SUM(B46:C46)</f>
        <v>899</v>
      </c>
      <c r="E46" s="45"/>
      <c r="F46" s="40">
        <v>70</v>
      </c>
      <c r="G46" s="56">
        <v>290</v>
      </c>
      <c r="H46" s="56">
        <v>271</v>
      </c>
      <c r="I46" s="40">
        <f>SUM(G46:H46)</f>
        <v>561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470</v>
      </c>
      <c r="C47" s="56">
        <v>431</v>
      </c>
      <c r="D47" s="40">
        <f t="shared" si="18"/>
        <v>901</v>
      </c>
      <c r="E47" s="45"/>
      <c r="F47" s="40">
        <v>71</v>
      </c>
      <c r="G47" s="56">
        <v>291</v>
      </c>
      <c r="H47" s="56">
        <v>284</v>
      </c>
      <c r="I47" s="40">
        <f t="shared" ref="I47:I50" si="20">SUM(G47:H47)</f>
        <v>575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476</v>
      </c>
      <c r="C48" s="56">
        <v>451</v>
      </c>
      <c r="D48" s="40">
        <f t="shared" si="18"/>
        <v>927</v>
      </c>
      <c r="E48" s="45"/>
      <c r="F48" s="40">
        <v>72</v>
      </c>
      <c r="G48" s="56">
        <v>273</v>
      </c>
      <c r="H48" s="56">
        <v>310</v>
      </c>
      <c r="I48" s="40">
        <f t="shared" si="20"/>
        <v>583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465</v>
      </c>
      <c r="C49" s="56">
        <v>434</v>
      </c>
      <c r="D49" s="40">
        <f t="shared" si="18"/>
        <v>899</v>
      </c>
      <c r="E49" s="45"/>
      <c r="F49" s="40">
        <v>73</v>
      </c>
      <c r="G49" s="56">
        <v>239</v>
      </c>
      <c r="H49" s="56">
        <v>325</v>
      </c>
      <c r="I49" s="40">
        <f t="shared" si="20"/>
        <v>564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416</v>
      </c>
      <c r="C50" s="57">
        <v>402</v>
      </c>
      <c r="D50" s="40">
        <f t="shared" si="18"/>
        <v>818</v>
      </c>
      <c r="E50" s="45"/>
      <c r="F50" s="40">
        <v>74</v>
      </c>
      <c r="G50" s="57">
        <v>298</v>
      </c>
      <c r="H50" s="57">
        <v>384</v>
      </c>
      <c r="I50" s="40">
        <f t="shared" si="20"/>
        <v>682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2284</v>
      </c>
      <c r="C51" s="55">
        <f>SUM(C46:C50)</f>
        <v>2160</v>
      </c>
      <c r="D51" s="44">
        <f>SUM(D46:D50)</f>
        <v>4444</v>
      </c>
      <c r="E51" s="45"/>
      <c r="F51" s="43" t="s">
        <v>44</v>
      </c>
      <c r="G51" s="55">
        <f>SUM(G46:G50)</f>
        <v>1391</v>
      </c>
      <c r="H51" s="55">
        <f>SUM(H46:H50)</f>
        <v>1574</v>
      </c>
      <c r="I51" s="50">
        <f>SUM(I46:I50)</f>
        <v>2965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454</v>
      </c>
      <c r="C53" s="56">
        <v>444</v>
      </c>
      <c r="D53" s="40">
        <f t="shared" ref="D53:D57" si="21">SUM(B53:C53)</f>
        <v>898</v>
      </c>
      <c r="E53" s="45"/>
      <c r="F53" s="40">
        <v>75</v>
      </c>
      <c r="G53" s="56">
        <v>301</v>
      </c>
      <c r="H53" s="56">
        <v>368</v>
      </c>
      <c r="I53" s="40">
        <f>SUM(G53:H53)</f>
        <v>669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434</v>
      </c>
      <c r="C54" s="56">
        <v>428</v>
      </c>
      <c r="D54" s="40">
        <f t="shared" si="21"/>
        <v>862</v>
      </c>
      <c r="E54" s="45"/>
      <c r="F54" s="40">
        <v>76</v>
      </c>
      <c r="G54" s="56">
        <v>360</v>
      </c>
      <c r="H54" s="56">
        <v>430</v>
      </c>
      <c r="I54" s="40">
        <f>SUM(G54:H54)</f>
        <v>790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444</v>
      </c>
      <c r="C55" s="56">
        <v>417</v>
      </c>
      <c r="D55" s="40">
        <f t="shared" si="21"/>
        <v>861</v>
      </c>
      <c r="E55" s="45"/>
      <c r="F55" s="40">
        <v>77</v>
      </c>
      <c r="G55" s="56">
        <v>388</v>
      </c>
      <c r="H55" s="56">
        <v>491</v>
      </c>
      <c r="I55" s="40">
        <f>SUM(G55:H55)</f>
        <v>879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415</v>
      </c>
      <c r="C56" s="56">
        <v>464</v>
      </c>
      <c r="D56" s="40">
        <f t="shared" si="21"/>
        <v>879</v>
      </c>
      <c r="E56" s="45"/>
      <c r="F56" s="40">
        <v>78</v>
      </c>
      <c r="G56" s="56">
        <v>334</v>
      </c>
      <c r="H56" s="56">
        <v>413</v>
      </c>
      <c r="I56" s="40">
        <f>SUM(G56:H56)</f>
        <v>747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440</v>
      </c>
      <c r="C57" s="57">
        <v>429</v>
      </c>
      <c r="D57" s="40">
        <f t="shared" si="21"/>
        <v>869</v>
      </c>
      <c r="E57" s="45"/>
      <c r="F57" s="40">
        <v>79</v>
      </c>
      <c r="G57" s="57">
        <v>230</v>
      </c>
      <c r="H57" s="57">
        <v>277</v>
      </c>
      <c r="I57" s="40">
        <f>SUM(G57:H57)</f>
        <v>507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2187</v>
      </c>
      <c r="C58" s="55">
        <f>SUM(C53:C57)</f>
        <v>2182</v>
      </c>
      <c r="D58" s="44">
        <f>SUM(D53:D57)</f>
        <v>4369</v>
      </c>
      <c r="E58" s="45"/>
      <c r="F58" s="43" t="s">
        <v>44</v>
      </c>
      <c r="G58" s="55">
        <f>SUM(G53:G57)</f>
        <v>1613</v>
      </c>
      <c r="H58" s="55">
        <f>SUM(H53:H57)</f>
        <v>1979</v>
      </c>
      <c r="I58" s="44">
        <f>SUM(I53:I57)</f>
        <v>3592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35014</v>
      </c>
      <c r="M60" s="40">
        <f>C9+C16+C23+C30+C37+C44+C51+C58+H9+H16+H23+H30+H37+H44+H51+H58+M9+M16+M23+M30+M37+M44+M51+M58</f>
        <v>35351</v>
      </c>
      <c r="N60" s="40">
        <f>D9+D16+D23+D30+D37+D44+D51+D58+I9+I16+I23+I30+I37+I44+I51+I58+N9+N16+N23+N30+N37+N44+N51+N58</f>
        <v>70365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769</v>
      </c>
      <c r="D2" s="127">
        <v>758</v>
      </c>
      <c r="E2" s="128">
        <f>SUM(C2:D2)</f>
        <v>1527</v>
      </c>
      <c r="F2" s="129">
        <v>624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71</v>
      </c>
      <c r="E3" s="128">
        <f t="shared" ref="E3:E39" si="0">SUM(C3:D3)</f>
        <v>113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52</v>
      </c>
      <c r="D4" s="127">
        <v>60</v>
      </c>
      <c r="E4" s="128">
        <f t="shared" si="0"/>
        <v>112</v>
      </c>
      <c r="F4" s="129">
        <v>53</v>
      </c>
    </row>
    <row r="5" spans="1:6" ht="14.1" customHeight="1" x14ac:dyDescent="0.2">
      <c r="A5" s="124">
        <v>1004</v>
      </c>
      <c r="B5" s="125" t="s">
        <v>134</v>
      </c>
      <c r="C5" s="126">
        <v>95</v>
      </c>
      <c r="D5" s="127">
        <v>96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210</v>
      </c>
      <c r="D6" s="127">
        <v>206</v>
      </c>
      <c r="E6" s="128">
        <f t="shared" si="0"/>
        <v>416</v>
      </c>
      <c r="F6" s="129">
        <v>136</v>
      </c>
    </row>
    <row r="7" spans="1:6" ht="14.1" customHeight="1" x14ac:dyDescent="0.2">
      <c r="A7" s="124">
        <v>1101</v>
      </c>
      <c r="B7" s="125" t="s">
        <v>70</v>
      </c>
      <c r="C7" s="126">
        <v>560</v>
      </c>
      <c r="D7" s="127">
        <v>530</v>
      </c>
      <c r="E7" s="128">
        <f t="shared" si="0"/>
        <v>1090</v>
      </c>
      <c r="F7" s="129">
        <v>552</v>
      </c>
    </row>
    <row r="8" spans="1:6" ht="14.1" customHeight="1" x14ac:dyDescent="0.2">
      <c r="A8" s="124">
        <v>1201</v>
      </c>
      <c r="B8" s="125" t="s">
        <v>71</v>
      </c>
      <c r="C8" s="126">
        <v>1267</v>
      </c>
      <c r="D8" s="127">
        <v>1317</v>
      </c>
      <c r="E8" s="128">
        <f t="shared" si="0"/>
        <v>2584</v>
      </c>
      <c r="F8" s="129">
        <v>1071</v>
      </c>
    </row>
    <row r="9" spans="1:6" ht="14.1" customHeight="1" x14ac:dyDescent="0.2">
      <c r="A9" s="124">
        <v>1202</v>
      </c>
      <c r="B9" s="125" t="s">
        <v>139</v>
      </c>
      <c r="C9" s="126">
        <v>108</v>
      </c>
      <c r="D9" s="127">
        <v>108</v>
      </c>
      <c r="E9" s="128">
        <f t="shared" si="0"/>
        <v>216</v>
      </c>
      <c r="F9" s="129">
        <v>98</v>
      </c>
    </row>
    <row r="10" spans="1:6" ht="14.1" customHeight="1" x14ac:dyDescent="0.2">
      <c r="A10" s="124">
        <v>1301</v>
      </c>
      <c r="B10" s="125" t="s">
        <v>72</v>
      </c>
      <c r="C10" s="126">
        <v>569</v>
      </c>
      <c r="D10" s="127">
        <v>580</v>
      </c>
      <c r="E10" s="128">
        <f t="shared" si="0"/>
        <v>1149</v>
      </c>
      <c r="F10" s="129">
        <v>491</v>
      </c>
    </row>
    <row r="11" spans="1:6" ht="14.1" customHeight="1" x14ac:dyDescent="0.2">
      <c r="A11" s="124">
        <v>1401</v>
      </c>
      <c r="B11" s="125" t="s">
        <v>73</v>
      </c>
      <c r="C11" s="126">
        <v>1180</v>
      </c>
      <c r="D11" s="127">
        <v>1143</v>
      </c>
      <c r="E11" s="128">
        <f t="shared" si="0"/>
        <v>2323</v>
      </c>
      <c r="F11" s="129">
        <v>912</v>
      </c>
    </row>
    <row r="12" spans="1:6" ht="14.1" customHeight="1" x14ac:dyDescent="0.2">
      <c r="A12" s="124">
        <v>1402</v>
      </c>
      <c r="B12" s="125" t="s">
        <v>143</v>
      </c>
      <c r="C12" s="126">
        <v>90</v>
      </c>
      <c r="D12" s="127">
        <v>103</v>
      </c>
      <c r="E12" s="128">
        <f t="shared" si="0"/>
        <v>193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101</v>
      </c>
      <c r="D13" s="127">
        <v>132</v>
      </c>
      <c r="E13" s="128">
        <f t="shared" si="0"/>
        <v>233</v>
      </c>
      <c r="F13" s="129">
        <v>129</v>
      </c>
    </row>
    <row r="14" spans="1:6" ht="14.1" customHeight="1" x14ac:dyDescent="0.2">
      <c r="A14" s="124">
        <v>1404</v>
      </c>
      <c r="B14" s="125" t="s">
        <v>147</v>
      </c>
      <c r="C14" s="126">
        <v>152</v>
      </c>
      <c r="D14" s="127">
        <v>158</v>
      </c>
      <c r="E14" s="128">
        <f t="shared" si="0"/>
        <v>310</v>
      </c>
      <c r="F14" s="129">
        <v>155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75</v>
      </c>
      <c r="E16" s="128">
        <f t="shared" si="0"/>
        <v>144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103</v>
      </c>
      <c r="E17" s="128">
        <f t="shared" si="0"/>
        <v>162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53</v>
      </c>
      <c r="E18" s="128">
        <f t="shared" si="0"/>
        <v>102</v>
      </c>
      <c r="F18" s="129">
        <v>47</v>
      </c>
    </row>
    <row r="19" spans="1:6" ht="14.1" customHeight="1" x14ac:dyDescent="0.2">
      <c r="A19" s="124">
        <v>1504</v>
      </c>
      <c r="B19" s="125" t="s">
        <v>156</v>
      </c>
      <c r="C19" s="126">
        <v>336</v>
      </c>
      <c r="D19" s="127">
        <v>382</v>
      </c>
      <c r="E19" s="128">
        <f t="shared" si="0"/>
        <v>718</v>
      </c>
      <c r="F19" s="129">
        <v>332</v>
      </c>
    </row>
    <row r="20" spans="1:6" ht="14.1" customHeight="1" x14ac:dyDescent="0.2">
      <c r="A20" s="124">
        <v>1505</v>
      </c>
      <c r="B20" s="125" t="s">
        <v>157</v>
      </c>
      <c r="C20" s="126">
        <v>416</v>
      </c>
      <c r="D20" s="127">
        <v>417</v>
      </c>
      <c r="E20" s="128">
        <f t="shared" si="0"/>
        <v>833</v>
      </c>
      <c r="F20" s="129">
        <v>395</v>
      </c>
    </row>
    <row r="21" spans="1:6" ht="14.1" customHeight="1" x14ac:dyDescent="0.2">
      <c r="A21" s="124">
        <v>1506</v>
      </c>
      <c r="B21" s="125" t="s">
        <v>159</v>
      </c>
      <c r="C21" s="126">
        <v>358</v>
      </c>
      <c r="D21" s="127">
        <v>372</v>
      </c>
      <c r="E21" s="128">
        <f t="shared" si="0"/>
        <v>730</v>
      </c>
      <c r="F21" s="129">
        <v>323</v>
      </c>
    </row>
    <row r="22" spans="1:6" ht="14.1" customHeight="1" x14ac:dyDescent="0.2">
      <c r="A22" s="124">
        <v>1507</v>
      </c>
      <c r="B22" s="125" t="s">
        <v>161</v>
      </c>
      <c r="C22" s="126">
        <v>288</v>
      </c>
      <c r="D22" s="127">
        <v>323</v>
      </c>
      <c r="E22" s="128">
        <f t="shared" si="0"/>
        <v>611</v>
      </c>
      <c r="F22" s="129">
        <v>312</v>
      </c>
    </row>
    <row r="23" spans="1:6" ht="14.1" customHeight="1" x14ac:dyDescent="0.2">
      <c r="A23" s="124">
        <v>1508</v>
      </c>
      <c r="B23" s="125" t="s">
        <v>163</v>
      </c>
      <c r="C23" s="126">
        <v>277</v>
      </c>
      <c r="D23" s="127">
        <v>274</v>
      </c>
      <c r="E23" s="128">
        <f t="shared" si="0"/>
        <v>551</v>
      </c>
      <c r="F23" s="129">
        <v>185</v>
      </c>
    </row>
    <row r="24" spans="1:6" ht="14.1" customHeight="1" x14ac:dyDescent="0.2">
      <c r="A24" s="124">
        <v>1601</v>
      </c>
      <c r="B24" s="125" t="s">
        <v>82</v>
      </c>
      <c r="C24" s="126">
        <v>826</v>
      </c>
      <c r="D24" s="127">
        <v>806</v>
      </c>
      <c r="E24" s="128">
        <f t="shared" si="0"/>
        <v>1632</v>
      </c>
      <c r="F24" s="129">
        <v>709</v>
      </c>
    </row>
    <row r="25" spans="1:6" ht="14.1" customHeight="1" x14ac:dyDescent="0.2">
      <c r="A25" s="124">
        <v>1602</v>
      </c>
      <c r="B25" s="125" t="s">
        <v>164</v>
      </c>
      <c r="C25" s="126">
        <v>733</v>
      </c>
      <c r="D25" s="127">
        <v>735</v>
      </c>
      <c r="E25" s="128">
        <f t="shared" si="0"/>
        <v>1468</v>
      </c>
      <c r="F25" s="129">
        <v>663</v>
      </c>
    </row>
    <row r="26" spans="1:6" ht="14.1" customHeight="1" x14ac:dyDescent="0.2">
      <c r="A26" s="124">
        <v>1701</v>
      </c>
      <c r="B26" s="125" t="s">
        <v>165</v>
      </c>
      <c r="C26" s="126">
        <v>491</v>
      </c>
      <c r="D26" s="127">
        <v>453</v>
      </c>
      <c r="E26" s="128">
        <f t="shared" si="0"/>
        <v>944</v>
      </c>
      <c r="F26" s="129">
        <v>481</v>
      </c>
    </row>
    <row r="27" spans="1:6" ht="14.1" customHeight="1" x14ac:dyDescent="0.2">
      <c r="A27" s="124">
        <v>1702</v>
      </c>
      <c r="B27" s="125" t="s">
        <v>166</v>
      </c>
      <c r="C27" s="126">
        <v>218</v>
      </c>
      <c r="D27" s="127">
        <v>244</v>
      </c>
      <c r="E27" s="128">
        <f t="shared" si="0"/>
        <v>462</v>
      </c>
      <c r="F27" s="129">
        <v>197</v>
      </c>
    </row>
    <row r="28" spans="1:6" ht="14.1" customHeight="1" x14ac:dyDescent="0.2">
      <c r="A28" s="124">
        <v>1703</v>
      </c>
      <c r="B28" s="125" t="s">
        <v>167</v>
      </c>
      <c r="C28" s="126">
        <v>246</v>
      </c>
      <c r="D28" s="127">
        <v>233</v>
      </c>
      <c r="E28" s="128">
        <f t="shared" si="0"/>
        <v>479</v>
      </c>
      <c r="F28" s="129">
        <v>230</v>
      </c>
    </row>
    <row r="29" spans="1:6" ht="14.1" customHeight="1" x14ac:dyDescent="0.2">
      <c r="A29" s="124">
        <v>1704</v>
      </c>
      <c r="B29" s="125" t="s">
        <v>168</v>
      </c>
      <c r="C29" s="126">
        <v>346</v>
      </c>
      <c r="D29" s="127">
        <v>321</v>
      </c>
      <c r="E29" s="128">
        <f t="shared" si="0"/>
        <v>667</v>
      </c>
      <c r="F29" s="129">
        <v>287</v>
      </c>
    </row>
    <row r="30" spans="1:6" ht="14.1" customHeight="1" x14ac:dyDescent="0.2">
      <c r="A30" s="124">
        <v>1705</v>
      </c>
      <c r="B30" s="125" t="s">
        <v>169</v>
      </c>
      <c r="C30" s="126">
        <v>89</v>
      </c>
      <c r="D30" s="127">
        <v>112</v>
      </c>
      <c r="E30" s="128">
        <f t="shared" si="0"/>
        <v>201</v>
      </c>
      <c r="F30" s="129">
        <v>94</v>
      </c>
    </row>
    <row r="31" spans="1:6" ht="14.1" customHeight="1" x14ac:dyDescent="0.2">
      <c r="A31" s="124">
        <v>1803</v>
      </c>
      <c r="B31" s="125" t="s">
        <v>170</v>
      </c>
      <c r="C31" s="126">
        <v>95</v>
      </c>
      <c r="D31" s="127">
        <v>101</v>
      </c>
      <c r="E31" s="128">
        <f t="shared" si="0"/>
        <v>196</v>
      </c>
      <c r="F31" s="129">
        <v>103</v>
      </c>
    </row>
    <row r="32" spans="1:6" ht="14.1" customHeight="1" x14ac:dyDescent="0.2">
      <c r="A32" s="124">
        <v>1804</v>
      </c>
      <c r="B32" s="125" t="s">
        <v>171</v>
      </c>
      <c r="C32" s="126">
        <v>322</v>
      </c>
      <c r="D32" s="127">
        <v>355</v>
      </c>
      <c r="E32" s="128">
        <f t="shared" si="0"/>
        <v>677</v>
      </c>
      <c r="F32" s="129">
        <v>342</v>
      </c>
    </row>
    <row r="33" spans="1:11" ht="14.1" customHeight="1" x14ac:dyDescent="0.2">
      <c r="A33" s="124">
        <v>1805</v>
      </c>
      <c r="B33" s="125" t="s">
        <v>172</v>
      </c>
      <c r="C33" s="126">
        <v>693</v>
      </c>
      <c r="D33" s="127">
        <v>619</v>
      </c>
      <c r="E33" s="128">
        <f t="shared" si="0"/>
        <v>1312</v>
      </c>
      <c r="F33" s="129">
        <v>598</v>
      </c>
    </row>
    <row r="34" spans="1:11" ht="14.1" customHeight="1" x14ac:dyDescent="0.2">
      <c r="A34" s="124">
        <v>1806</v>
      </c>
      <c r="B34" s="125" t="s">
        <v>173</v>
      </c>
      <c r="C34" s="126">
        <v>528</v>
      </c>
      <c r="D34" s="127">
        <v>509</v>
      </c>
      <c r="E34" s="128">
        <f t="shared" si="0"/>
        <v>1037</v>
      </c>
      <c r="F34" s="129">
        <v>470</v>
      </c>
    </row>
    <row r="35" spans="1:11" ht="14.1" customHeight="1" x14ac:dyDescent="0.2">
      <c r="A35" s="124">
        <v>1807</v>
      </c>
      <c r="B35" s="125" t="s">
        <v>174</v>
      </c>
      <c r="C35" s="126">
        <v>320</v>
      </c>
      <c r="D35" s="127">
        <v>321</v>
      </c>
      <c r="E35" s="128">
        <f t="shared" si="0"/>
        <v>641</v>
      </c>
      <c r="F35" s="129">
        <v>330</v>
      </c>
    </row>
    <row r="36" spans="1:11" ht="14.1" customHeight="1" x14ac:dyDescent="0.2">
      <c r="A36" s="124">
        <v>1808</v>
      </c>
      <c r="B36" s="125" t="s">
        <v>175</v>
      </c>
      <c r="C36" s="126">
        <v>321</v>
      </c>
      <c r="D36" s="127">
        <v>307</v>
      </c>
      <c r="E36" s="128">
        <f t="shared" si="0"/>
        <v>628</v>
      </c>
      <c r="F36" s="129">
        <v>275</v>
      </c>
    </row>
    <row r="37" spans="1:11" ht="14.1" customHeight="1" x14ac:dyDescent="0.2">
      <c r="A37" s="124">
        <v>1809</v>
      </c>
      <c r="B37" s="125" t="s">
        <v>176</v>
      </c>
      <c r="C37" s="126">
        <v>847</v>
      </c>
      <c r="D37" s="127">
        <v>831</v>
      </c>
      <c r="E37" s="128">
        <f t="shared" si="0"/>
        <v>1678</v>
      </c>
      <c r="F37" s="129">
        <v>732</v>
      </c>
    </row>
    <row r="38" spans="1:11" ht="14.1" customHeight="1" x14ac:dyDescent="0.2">
      <c r="A38" s="124">
        <v>1901</v>
      </c>
      <c r="B38" s="125" t="s">
        <v>177</v>
      </c>
      <c r="C38" s="126">
        <v>267</v>
      </c>
      <c r="D38" s="127">
        <v>276</v>
      </c>
      <c r="E38" s="128">
        <f t="shared" si="0"/>
        <v>543</v>
      </c>
      <c r="F38" s="129">
        <v>252</v>
      </c>
    </row>
    <row r="39" spans="1:11" ht="14.1" customHeight="1" x14ac:dyDescent="0.2">
      <c r="A39" s="124">
        <v>1902</v>
      </c>
      <c r="B39" s="125" t="s">
        <v>178</v>
      </c>
      <c r="C39" s="126">
        <v>227</v>
      </c>
      <c r="D39" s="127">
        <v>222</v>
      </c>
      <c r="E39" s="128">
        <f t="shared" si="0"/>
        <v>449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13701</v>
      </c>
      <c r="D47" s="144">
        <f>SUM(D2:D46)</f>
        <v>13793</v>
      </c>
      <c r="E47" s="145">
        <f>SUM(E2:E46)</f>
        <v>27494</v>
      </c>
      <c r="F47" s="146">
        <f>SUM(F2:F46)</f>
        <v>12210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96</v>
      </c>
      <c r="D49" s="127">
        <v>102</v>
      </c>
      <c r="E49" s="147">
        <f t="shared" ref="E49:E70" si="1">SUM(C49:D49)</f>
        <v>198</v>
      </c>
      <c r="F49" s="148">
        <v>81</v>
      </c>
    </row>
    <row r="50" spans="1:6" ht="14.1" customHeight="1" x14ac:dyDescent="0.2">
      <c r="A50" s="124">
        <v>3002</v>
      </c>
      <c r="B50" s="125" t="s">
        <v>48</v>
      </c>
      <c r="C50" s="126">
        <v>774</v>
      </c>
      <c r="D50" s="127">
        <v>757</v>
      </c>
      <c r="E50" s="147">
        <f t="shared" si="1"/>
        <v>1531</v>
      </c>
      <c r="F50" s="149">
        <v>621</v>
      </c>
    </row>
    <row r="51" spans="1:6" ht="14.1" customHeight="1" x14ac:dyDescent="0.2">
      <c r="A51" s="124">
        <v>3003</v>
      </c>
      <c r="B51" s="125" t="s">
        <v>49</v>
      </c>
      <c r="C51" s="126">
        <v>265</v>
      </c>
      <c r="D51" s="127">
        <v>268</v>
      </c>
      <c r="E51" s="147">
        <f t="shared" si="1"/>
        <v>533</v>
      </c>
      <c r="F51" s="149">
        <v>217</v>
      </c>
    </row>
    <row r="52" spans="1:6" ht="14.1" customHeight="1" x14ac:dyDescent="0.2">
      <c r="A52" s="124">
        <v>3004</v>
      </c>
      <c r="B52" s="125" t="s">
        <v>135</v>
      </c>
      <c r="C52" s="126">
        <v>94</v>
      </c>
      <c r="D52" s="127">
        <v>98</v>
      </c>
      <c r="E52" s="147">
        <f t="shared" si="1"/>
        <v>192</v>
      </c>
      <c r="F52" s="149">
        <v>95</v>
      </c>
    </row>
    <row r="53" spans="1:6" ht="14.1" customHeight="1" x14ac:dyDescent="0.2">
      <c r="A53" s="124">
        <v>3101</v>
      </c>
      <c r="B53" s="125" t="s">
        <v>50</v>
      </c>
      <c r="C53" s="126">
        <v>173</v>
      </c>
      <c r="D53" s="127">
        <v>201</v>
      </c>
      <c r="E53" s="147">
        <f t="shared" si="1"/>
        <v>374</v>
      </c>
      <c r="F53" s="149">
        <v>151</v>
      </c>
    </row>
    <row r="54" spans="1:6" ht="14.1" customHeight="1" x14ac:dyDescent="0.2">
      <c r="A54" s="124">
        <v>3102</v>
      </c>
      <c r="B54" s="125" t="s">
        <v>137</v>
      </c>
      <c r="C54" s="126">
        <v>721</v>
      </c>
      <c r="D54" s="127">
        <v>757</v>
      </c>
      <c r="E54" s="147">
        <f t="shared" si="1"/>
        <v>1478</v>
      </c>
      <c r="F54" s="149">
        <v>621</v>
      </c>
    </row>
    <row r="55" spans="1:6" ht="14.1" customHeight="1" x14ac:dyDescent="0.2">
      <c r="A55" s="124">
        <v>3103</v>
      </c>
      <c r="B55" s="125" t="s">
        <v>138</v>
      </c>
      <c r="C55" s="126">
        <v>243</v>
      </c>
      <c r="D55" s="127">
        <v>257</v>
      </c>
      <c r="E55" s="147">
        <f t="shared" si="1"/>
        <v>500</v>
      </c>
      <c r="F55" s="149">
        <v>229</v>
      </c>
    </row>
    <row r="56" spans="1:6" ht="14.1" customHeight="1" x14ac:dyDescent="0.2">
      <c r="A56" s="124">
        <v>3104</v>
      </c>
      <c r="B56" s="125" t="s">
        <v>140</v>
      </c>
      <c r="C56" s="126">
        <v>168</v>
      </c>
      <c r="D56" s="127">
        <v>152</v>
      </c>
      <c r="E56" s="147">
        <f t="shared" si="1"/>
        <v>320</v>
      </c>
      <c r="F56" s="149">
        <v>130</v>
      </c>
    </row>
    <row r="57" spans="1:6" ht="14.1" customHeight="1" x14ac:dyDescent="0.2">
      <c r="A57" s="124">
        <v>3105</v>
      </c>
      <c r="B57" s="125" t="s">
        <v>141</v>
      </c>
      <c r="C57" s="126">
        <v>87</v>
      </c>
      <c r="D57" s="127">
        <v>86</v>
      </c>
      <c r="E57" s="147">
        <f t="shared" si="1"/>
        <v>173</v>
      </c>
      <c r="F57" s="149">
        <v>47</v>
      </c>
    </row>
    <row r="58" spans="1:6" ht="14.1" customHeight="1" x14ac:dyDescent="0.2">
      <c r="A58" s="124">
        <v>3201</v>
      </c>
      <c r="B58" s="125" t="s">
        <v>234</v>
      </c>
      <c r="C58" s="126">
        <v>149</v>
      </c>
      <c r="D58" s="127">
        <v>150</v>
      </c>
      <c r="E58" s="147">
        <f t="shared" si="1"/>
        <v>299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931</v>
      </c>
      <c r="D59" s="127">
        <v>978</v>
      </c>
      <c r="E59" s="147">
        <f t="shared" si="1"/>
        <v>1909</v>
      </c>
      <c r="F59" s="149">
        <v>869</v>
      </c>
    </row>
    <row r="60" spans="1:6" ht="14.1" customHeight="1" x14ac:dyDescent="0.2">
      <c r="A60" s="124">
        <v>3203</v>
      </c>
      <c r="B60" s="125" t="s">
        <v>144</v>
      </c>
      <c r="C60" s="126">
        <v>55</v>
      </c>
      <c r="D60" s="127">
        <v>102</v>
      </c>
      <c r="E60" s="147">
        <f t="shared" si="1"/>
        <v>157</v>
      </c>
      <c r="F60" s="149">
        <v>100</v>
      </c>
    </row>
    <row r="61" spans="1:6" ht="14.1" customHeight="1" x14ac:dyDescent="0.2">
      <c r="A61" s="124">
        <v>3204</v>
      </c>
      <c r="B61" s="125" t="s">
        <v>146</v>
      </c>
      <c r="C61" s="126">
        <v>760</v>
      </c>
      <c r="D61" s="127">
        <v>699</v>
      </c>
      <c r="E61" s="147">
        <f t="shared" si="1"/>
        <v>1459</v>
      </c>
      <c r="F61" s="149">
        <v>804</v>
      </c>
    </row>
    <row r="62" spans="1:6" ht="14.1" customHeight="1" x14ac:dyDescent="0.2">
      <c r="A62" s="124">
        <v>3205</v>
      </c>
      <c r="B62" s="125" t="s">
        <v>148</v>
      </c>
      <c r="C62" s="126">
        <v>9</v>
      </c>
      <c r="D62" s="127">
        <v>28</v>
      </c>
      <c r="E62" s="147">
        <f t="shared" si="1"/>
        <v>37</v>
      </c>
      <c r="F62" s="149">
        <v>26</v>
      </c>
    </row>
    <row r="63" spans="1:6" ht="14.1" customHeight="1" x14ac:dyDescent="0.2">
      <c r="A63" s="124">
        <v>3206</v>
      </c>
      <c r="B63" s="125" t="s">
        <v>150</v>
      </c>
      <c r="C63" s="126">
        <v>90</v>
      </c>
      <c r="D63" s="127">
        <v>99</v>
      </c>
      <c r="E63" s="147">
        <f t="shared" si="1"/>
        <v>189</v>
      </c>
      <c r="F63" s="149">
        <v>83</v>
      </c>
    </row>
    <row r="64" spans="1:6" ht="14.1" customHeight="1" x14ac:dyDescent="0.2">
      <c r="A64" s="124">
        <v>3207</v>
      </c>
      <c r="B64" s="125" t="s">
        <v>152</v>
      </c>
      <c r="C64" s="126">
        <v>201</v>
      </c>
      <c r="D64" s="127">
        <v>200</v>
      </c>
      <c r="E64" s="147">
        <f t="shared" si="1"/>
        <v>401</v>
      </c>
      <c r="F64" s="149">
        <v>182</v>
      </c>
    </row>
    <row r="65" spans="1:6" ht="14.1" customHeight="1" x14ac:dyDescent="0.2">
      <c r="A65" s="124">
        <v>3301</v>
      </c>
      <c r="B65" s="125" t="s">
        <v>66</v>
      </c>
      <c r="C65" s="126">
        <v>398</v>
      </c>
      <c r="D65" s="127">
        <v>436</v>
      </c>
      <c r="E65" s="147">
        <f t="shared" si="1"/>
        <v>834</v>
      </c>
      <c r="F65" s="149">
        <v>348</v>
      </c>
    </row>
    <row r="66" spans="1:6" ht="14.1" customHeight="1" x14ac:dyDescent="0.2">
      <c r="A66" s="124">
        <v>3401</v>
      </c>
      <c r="B66" s="125" t="s">
        <v>155</v>
      </c>
      <c r="C66" s="126">
        <v>264</v>
      </c>
      <c r="D66" s="127">
        <v>226</v>
      </c>
      <c r="E66" s="147">
        <f t="shared" si="1"/>
        <v>490</v>
      </c>
      <c r="F66" s="149">
        <v>238</v>
      </c>
    </row>
    <row r="67" spans="1:6" ht="14.1" customHeight="1" x14ac:dyDescent="0.2">
      <c r="A67" s="124">
        <v>3501</v>
      </c>
      <c r="B67" s="125" t="s">
        <v>67</v>
      </c>
      <c r="C67" s="126">
        <v>587</v>
      </c>
      <c r="D67" s="127">
        <v>546</v>
      </c>
      <c r="E67" s="147">
        <f t="shared" si="1"/>
        <v>1133</v>
      </c>
      <c r="F67" s="149">
        <v>526</v>
      </c>
    </row>
    <row r="68" spans="1:6" ht="14.1" customHeight="1" x14ac:dyDescent="0.2">
      <c r="A68" s="124">
        <v>3601</v>
      </c>
      <c r="B68" s="125" t="s">
        <v>158</v>
      </c>
      <c r="C68" s="126">
        <v>866</v>
      </c>
      <c r="D68" s="127">
        <v>855</v>
      </c>
      <c r="E68" s="147">
        <f t="shared" si="1"/>
        <v>1721</v>
      </c>
      <c r="F68" s="149">
        <v>762</v>
      </c>
    </row>
    <row r="69" spans="1:6" ht="14.1" customHeight="1" x14ac:dyDescent="0.2">
      <c r="A69" s="124">
        <v>3602</v>
      </c>
      <c r="B69" s="125" t="s">
        <v>160</v>
      </c>
      <c r="C69" s="126">
        <v>440</v>
      </c>
      <c r="D69" s="127">
        <v>333</v>
      </c>
      <c r="E69" s="147">
        <f t="shared" si="1"/>
        <v>773</v>
      </c>
      <c r="F69" s="149">
        <v>457</v>
      </c>
    </row>
    <row r="70" spans="1:6" ht="14.1" customHeight="1" x14ac:dyDescent="0.2">
      <c r="A70" s="124">
        <v>3603</v>
      </c>
      <c r="B70" s="125" t="s">
        <v>162</v>
      </c>
      <c r="C70" s="133">
        <v>220</v>
      </c>
      <c r="D70" s="134">
        <v>217</v>
      </c>
      <c r="E70" s="147">
        <f t="shared" si="1"/>
        <v>437</v>
      </c>
      <c r="F70" s="149">
        <v>167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7591</v>
      </c>
      <c r="D78" s="144">
        <f>SUM(D49:D77)</f>
        <v>7547</v>
      </c>
      <c r="E78" s="145">
        <f>SUM(E49:E77)</f>
        <v>15138</v>
      </c>
      <c r="F78" s="146">
        <f>SUM(F49:F77)</f>
        <v>6836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329</v>
      </c>
      <c r="D80" s="155">
        <v>338</v>
      </c>
      <c r="E80" s="128">
        <f>SUM(C80:D80)</f>
        <v>667</v>
      </c>
      <c r="F80" s="129">
        <v>278</v>
      </c>
    </row>
    <row r="81" spans="2:6" ht="14.1" customHeight="1" x14ac:dyDescent="0.15">
      <c r="B81" s="125" t="s">
        <v>180</v>
      </c>
      <c r="C81" s="154">
        <v>60</v>
      </c>
      <c r="D81" s="156">
        <v>77</v>
      </c>
      <c r="E81" s="128">
        <f t="shared" ref="E81:E99" si="2">SUM(C81:D81)</f>
        <v>137</v>
      </c>
      <c r="F81" s="129">
        <v>47</v>
      </c>
    </row>
    <row r="82" spans="2:6" ht="14.1" customHeight="1" x14ac:dyDescent="0.15">
      <c r="B82" s="125" t="s">
        <v>181</v>
      </c>
      <c r="C82" s="154">
        <v>85</v>
      </c>
      <c r="D82" s="156">
        <v>79</v>
      </c>
      <c r="E82" s="128">
        <f t="shared" si="2"/>
        <v>164</v>
      </c>
      <c r="F82" s="129">
        <v>78</v>
      </c>
    </row>
    <row r="83" spans="2:6" ht="14.1" customHeight="1" x14ac:dyDescent="0.15">
      <c r="B83" s="125" t="s">
        <v>183</v>
      </c>
      <c r="C83" s="154">
        <v>502</v>
      </c>
      <c r="D83" s="156">
        <v>516</v>
      </c>
      <c r="E83" s="128">
        <f t="shared" si="2"/>
        <v>1018</v>
      </c>
      <c r="F83" s="129">
        <v>491</v>
      </c>
    </row>
    <row r="84" spans="2:6" ht="14.1" customHeight="1" x14ac:dyDescent="0.15">
      <c r="B84" s="125" t="s">
        <v>185</v>
      </c>
      <c r="C84" s="154">
        <v>106</v>
      </c>
      <c r="D84" s="156">
        <v>99</v>
      </c>
      <c r="E84" s="128">
        <f t="shared" si="2"/>
        <v>205</v>
      </c>
      <c r="F84" s="129">
        <v>100</v>
      </c>
    </row>
    <row r="85" spans="2:6" ht="14.1" customHeight="1" x14ac:dyDescent="0.15">
      <c r="B85" s="125" t="s">
        <v>187</v>
      </c>
      <c r="C85" s="154">
        <v>93</v>
      </c>
      <c r="D85" s="156">
        <v>86</v>
      </c>
      <c r="E85" s="128">
        <f t="shared" si="2"/>
        <v>179</v>
      </c>
      <c r="F85" s="129">
        <v>79</v>
      </c>
    </row>
    <row r="86" spans="2:6" ht="14.1" customHeight="1" x14ac:dyDescent="0.15">
      <c r="B86" s="125" t="s">
        <v>189</v>
      </c>
      <c r="C86" s="154">
        <v>379</v>
      </c>
      <c r="D86" s="156">
        <v>398</v>
      </c>
      <c r="E86" s="128">
        <f t="shared" si="2"/>
        <v>777</v>
      </c>
      <c r="F86" s="129">
        <v>323</v>
      </c>
    </row>
    <row r="87" spans="2:6" ht="14.1" customHeight="1" x14ac:dyDescent="0.15">
      <c r="B87" s="125" t="s">
        <v>191</v>
      </c>
      <c r="C87" s="154">
        <v>46</v>
      </c>
      <c r="D87" s="156">
        <v>48</v>
      </c>
      <c r="E87" s="128">
        <f t="shared" si="2"/>
        <v>94</v>
      </c>
      <c r="F87" s="129">
        <v>44</v>
      </c>
    </row>
    <row r="88" spans="2:6" ht="14.1" customHeight="1" x14ac:dyDescent="0.15">
      <c r="B88" s="125" t="s">
        <v>193</v>
      </c>
      <c r="C88" s="154">
        <v>86</v>
      </c>
      <c r="D88" s="156">
        <v>95</v>
      </c>
      <c r="E88" s="128">
        <f t="shared" si="2"/>
        <v>181</v>
      </c>
      <c r="F88" s="129">
        <v>80</v>
      </c>
    </row>
    <row r="89" spans="2:6" ht="14.1" customHeight="1" x14ac:dyDescent="0.15">
      <c r="B89" s="125" t="s">
        <v>195</v>
      </c>
      <c r="C89" s="154">
        <v>109</v>
      </c>
      <c r="D89" s="156">
        <v>97</v>
      </c>
      <c r="E89" s="128">
        <f t="shared" si="2"/>
        <v>206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174</v>
      </c>
      <c r="D91" s="156">
        <v>159</v>
      </c>
      <c r="E91" s="128">
        <f t="shared" si="2"/>
        <v>333</v>
      </c>
      <c r="F91" s="129">
        <v>127</v>
      </c>
    </row>
    <row r="92" spans="2:6" ht="14.1" customHeight="1" x14ac:dyDescent="0.15">
      <c r="B92" s="125" t="s">
        <v>201</v>
      </c>
      <c r="C92" s="154">
        <v>49</v>
      </c>
      <c r="D92" s="156">
        <v>45</v>
      </c>
      <c r="E92" s="128">
        <f t="shared" si="2"/>
        <v>94</v>
      </c>
      <c r="F92" s="129">
        <v>41</v>
      </c>
    </row>
    <row r="93" spans="2:6" ht="14.1" customHeight="1" x14ac:dyDescent="0.15">
      <c r="B93" s="125" t="s">
        <v>203</v>
      </c>
      <c r="C93" s="154">
        <v>17</v>
      </c>
      <c r="D93" s="156">
        <v>16</v>
      </c>
      <c r="E93" s="128">
        <f t="shared" si="2"/>
        <v>33</v>
      </c>
      <c r="F93" s="129">
        <v>16</v>
      </c>
    </row>
    <row r="94" spans="2:6" ht="14.1" customHeight="1" x14ac:dyDescent="0.15">
      <c r="B94" s="125" t="s">
        <v>205</v>
      </c>
      <c r="C94" s="154">
        <v>73</v>
      </c>
      <c r="D94" s="156">
        <v>55</v>
      </c>
      <c r="E94" s="128">
        <f t="shared" si="2"/>
        <v>128</v>
      </c>
      <c r="F94" s="129">
        <v>52</v>
      </c>
    </row>
    <row r="95" spans="2:6" ht="14.1" customHeight="1" x14ac:dyDescent="0.15">
      <c r="B95" s="125" t="s">
        <v>207</v>
      </c>
      <c r="C95" s="154">
        <v>438</v>
      </c>
      <c r="D95" s="156">
        <v>432</v>
      </c>
      <c r="E95" s="128">
        <f t="shared" si="2"/>
        <v>870</v>
      </c>
      <c r="F95" s="129">
        <v>325</v>
      </c>
    </row>
    <row r="96" spans="2:6" ht="14.1" customHeight="1" x14ac:dyDescent="0.15">
      <c r="B96" s="125" t="s">
        <v>17</v>
      </c>
      <c r="C96" s="154">
        <v>54</v>
      </c>
      <c r="D96" s="156">
        <v>50</v>
      </c>
      <c r="E96" s="128">
        <f t="shared" si="2"/>
        <v>104</v>
      </c>
      <c r="F96" s="129">
        <v>44</v>
      </c>
    </row>
    <row r="97" spans="2:6" ht="14.1" customHeight="1" x14ac:dyDescent="0.15">
      <c r="B97" s="125" t="s">
        <v>18</v>
      </c>
      <c r="C97" s="154">
        <v>72</v>
      </c>
      <c r="D97" s="156">
        <v>71</v>
      </c>
      <c r="E97" s="128">
        <f t="shared" si="2"/>
        <v>143</v>
      </c>
      <c r="F97" s="129">
        <v>55</v>
      </c>
    </row>
    <row r="98" spans="2:6" ht="14.1" customHeight="1" x14ac:dyDescent="0.15">
      <c r="B98" s="125" t="s">
        <v>19</v>
      </c>
      <c r="C98" s="154">
        <v>31</v>
      </c>
      <c r="D98" s="156">
        <v>31</v>
      </c>
      <c r="E98" s="128">
        <f t="shared" si="2"/>
        <v>62</v>
      </c>
      <c r="F98" s="129">
        <v>24</v>
      </c>
    </row>
    <row r="99" spans="2:6" ht="14.1" customHeight="1" x14ac:dyDescent="0.15">
      <c r="B99" s="125" t="s">
        <v>233</v>
      </c>
      <c r="C99" s="154">
        <v>588</v>
      </c>
      <c r="D99" s="156">
        <v>366</v>
      </c>
      <c r="E99" s="128">
        <f t="shared" si="2"/>
        <v>954</v>
      </c>
      <c r="F99" s="129">
        <v>471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3353</v>
      </c>
      <c r="D107" s="144">
        <f>SUM(D80:D99)</f>
        <v>3105</v>
      </c>
      <c r="E107" s="145">
        <f>SUM(E80:E99)</f>
        <v>6458</v>
      </c>
      <c r="F107" s="146">
        <f>SUM(F80:F106)</f>
        <v>2804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404</v>
      </c>
      <c r="D109" s="127">
        <v>400</v>
      </c>
      <c r="E109" s="128">
        <f>SUM(C109:D109)</f>
        <v>804</v>
      </c>
      <c r="F109" s="129">
        <v>328</v>
      </c>
    </row>
    <row r="110" spans="2:6" ht="14.1" customHeight="1" x14ac:dyDescent="0.15">
      <c r="B110" s="125" t="s">
        <v>98</v>
      </c>
      <c r="C110" s="154">
        <v>316</v>
      </c>
      <c r="D110" s="127">
        <v>315</v>
      </c>
      <c r="E110" s="128">
        <f t="shared" ref="E110:E154" si="3">SUM(C110:D110)</f>
        <v>631</v>
      </c>
      <c r="F110" s="129">
        <v>302</v>
      </c>
    </row>
    <row r="111" spans="2:6" ht="14.1" customHeight="1" x14ac:dyDescent="0.15">
      <c r="B111" s="125" t="s">
        <v>182</v>
      </c>
      <c r="C111" s="154">
        <v>139</v>
      </c>
      <c r="D111" s="127">
        <v>151</v>
      </c>
      <c r="E111" s="128">
        <f t="shared" si="3"/>
        <v>290</v>
      </c>
      <c r="F111" s="129">
        <v>121</v>
      </c>
    </row>
    <row r="112" spans="2:6" ht="14.1" customHeight="1" x14ac:dyDescent="0.15">
      <c r="B112" s="125" t="s">
        <v>184</v>
      </c>
      <c r="C112" s="154">
        <v>127</v>
      </c>
      <c r="D112" s="127">
        <v>118</v>
      </c>
      <c r="E112" s="128">
        <f t="shared" si="3"/>
        <v>245</v>
      </c>
      <c r="F112" s="129">
        <v>92</v>
      </c>
    </row>
    <row r="113" spans="2:6" ht="14.1" customHeight="1" x14ac:dyDescent="0.15">
      <c r="B113" s="125" t="s">
        <v>186</v>
      </c>
      <c r="C113" s="154">
        <v>154</v>
      </c>
      <c r="D113" s="127">
        <v>149</v>
      </c>
      <c r="E113" s="128">
        <f t="shared" si="3"/>
        <v>303</v>
      </c>
      <c r="F113" s="129">
        <v>113</v>
      </c>
    </row>
    <row r="114" spans="2:6" ht="14.1" customHeight="1" x14ac:dyDescent="0.15">
      <c r="B114" s="125" t="s">
        <v>188</v>
      </c>
      <c r="C114" s="154">
        <v>83</v>
      </c>
      <c r="D114" s="127">
        <v>89</v>
      </c>
      <c r="E114" s="128">
        <f t="shared" si="3"/>
        <v>172</v>
      </c>
      <c r="F114" s="129">
        <v>73</v>
      </c>
    </row>
    <row r="115" spans="2:6" ht="14.1" customHeight="1" x14ac:dyDescent="0.15">
      <c r="B115" s="125" t="s">
        <v>190</v>
      </c>
      <c r="C115" s="154">
        <v>142</v>
      </c>
      <c r="D115" s="127">
        <v>150</v>
      </c>
      <c r="E115" s="128">
        <f t="shared" si="3"/>
        <v>292</v>
      </c>
      <c r="F115" s="129">
        <v>141</v>
      </c>
    </row>
    <row r="116" spans="2:6" ht="14.1" customHeight="1" x14ac:dyDescent="0.15">
      <c r="B116" s="125" t="s">
        <v>192</v>
      </c>
      <c r="C116" s="154">
        <v>51</v>
      </c>
      <c r="D116" s="127">
        <v>51</v>
      </c>
      <c r="E116" s="128">
        <f t="shared" si="3"/>
        <v>102</v>
      </c>
      <c r="F116" s="129">
        <v>45</v>
      </c>
    </row>
    <row r="117" spans="2:6" ht="14.1" customHeight="1" x14ac:dyDescent="0.15">
      <c r="B117" s="125" t="s">
        <v>194</v>
      </c>
      <c r="C117" s="154">
        <v>517</v>
      </c>
      <c r="D117" s="127">
        <v>545</v>
      </c>
      <c r="E117" s="128">
        <f t="shared" si="3"/>
        <v>1062</v>
      </c>
      <c r="F117" s="129">
        <v>482</v>
      </c>
    </row>
    <row r="118" spans="2:6" ht="14.1" customHeight="1" x14ac:dyDescent="0.15">
      <c r="B118" s="125" t="s">
        <v>196</v>
      </c>
      <c r="C118" s="154">
        <v>444</v>
      </c>
      <c r="D118" s="127">
        <v>486</v>
      </c>
      <c r="E118" s="128">
        <f t="shared" si="3"/>
        <v>930</v>
      </c>
      <c r="F118" s="129">
        <v>401</v>
      </c>
    </row>
    <row r="119" spans="2:6" ht="14.1" customHeight="1" x14ac:dyDescent="0.15">
      <c r="B119" s="125" t="s">
        <v>198</v>
      </c>
      <c r="C119" s="154">
        <v>198</v>
      </c>
      <c r="D119" s="127">
        <v>219</v>
      </c>
      <c r="E119" s="128">
        <f t="shared" si="3"/>
        <v>417</v>
      </c>
      <c r="F119" s="129">
        <v>157</v>
      </c>
    </row>
    <row r="120" spans="2:6" ht="14.1" customHeight="1" x14ac:dyDescent="0.15">
      <c r="B120" s="125" t="s">
        <v>200</v>
      </c>
      <c r="C120" s="154">
        <v>93</v>
      </c>
      <c r="D120" s="127">
        <v>96</v>
      </c>
      <c r="E120" s="128">
        <f t="shared" si="3"/>
        <v>189</v>
      </c>
      <c r="F120" s="129">
        <v>70</v>
      </c>
    </row>
    <row r="121" spans="2:6" ht="14.1" customHeight="1" x14ac:dyDescent="0.15">
      <c r="B121" s="125" t="s">
        <v>202</v>
      </c>
      <c r="C121" s="154">
        <v>271</v>
      </c>
      <c r="D121" s="127">
        <v>303</v>
      </c>
      <c r="E121" s="128">
        <f t="shared" si="3"/>
        <v>574</v>
      </c>
      <c r="F121" s="129">
        <v>257</v>
      </c>
    </row>
    <row r="122" spans="2:6" ht="14.1" customHeight="1" x14ac:dyDescent="0.15">
      <c r="B122" s="125" t="s">
        <v>204</v>
      </c>
      <c r="C122" s="154">
        <v>61</v>
      </c>
      <c r="D122" s="127">
        <v>70</v>
      </c>
      <c r="E122" s="128">
        <f t="shared" si="3"/>
        <v>131</v>
      </c>
      <c r="F122" s="129">
        <v>48</v>
      </c>
    </row>
    <row r="123" spans="2:6" ht="14.1" customHeight="1" x14ac:dyDescent="0.15">
      <c r="B123" s="125" t="s">
        <v>206</v>
      </c>
      <c r="C123" s="154">
        <v>420</v>
      </c>
      <c r="D123" s="127">
        <v>413</v>
      </c>
      <c r="E123" s="128">
        <f t="shared" si="3"/>
        <v>833</v>
      </c>
      <c r="F123" s="129">
        <v>355</v>
      </c>
    </row>
    <row r="124" spans="2:6" ht="14.1" customHeight="1" x14ac:dyDescent="0.15">
      <c r="B124" s="125" t="s">
        <v>208</v>
      </c>
      <c r="C124" s="154">
        <v>346</v>
      </c>
      <c r="D124" s="127">
        <v>386</v>
      </c>
      <c r="E124" s="128">
        <f t="shared" si="3"/>
        <v>732</v>
      </c>
      <c r="F124" s="129">
        <v>331</v>
      </c>
    </row>
    <row r="125" spans="2:6" ht="14.1" customHeight="1" x14ac:dyDescent="0.15">
      <c r="B125" s="125" t="s">
        <v>209</v>
      </c>
      <c r="C125" s="154">
        <v>77</v>
      </c>
      <c r="D125" s="127">
        <v>93</v>
      </c>
      <c r="E125" s="128">
        <f t="shared" si="3"/>
        <v>170</v>
      </c>
      <c r="F125" s="129">
        <v>71</v>
      </c>
    </row>
    <row r="126" spans="2:6" ht="14.1" customHeight="1" x14ac:dyDescent="0.15">
      <c r="B126" s="125" t="s">
        <v>210</v>
      </c>
      <c r="C126" s="154">
        <v>436</v>
      </c>
      <c r="D126" s="127">
        <v>416</v>
      </c>
      <c r="E126" s="128">
        <f t="shared" si="3"/>
        <v>852</v>
      </c>
      <c r="F126" s="129">
        <v>383</v>
      </c>
    </row>
    <row r="127" spans="2:6" ht="14.1" customHeight="1" x14ac:dyDescent="0.15">
      <c r="B127" s="125" t="s">
        <v>211</v>
      </c>
      <c r="C127" s="154">
        <v>170</v>
      </c>
      <c r="D127" s="127">
        <v>185</v>
      </c>
      <c r="E127" s="128">
        <f t="shared" si="3"/>
        <v>355</v>
      </c>
      <c r="F127" s="129">
        <v>140</v>
      </c>
    </row>
    <row r="128" spans="2:6" ht="14.1" customHeight="1" x14ac:dyDescent="0.15">
      <c r="B128" s="125" t="s">
        <v>212</v>
      </c>
      <c r="C128" s="154">
        <v>106</v>
      </c>
      <c r="D128" s="127">
        <v>107</v>
      </c>
      <c r="E128" s="128">
        <f t="shared" si="3"/>
        <v>213</v>
      </c>
      <c r="F128" s="129">
        <v>101</v>
      </c>
    </row>
    <row r="129" spans="2:6" ht="14.1" customHeight="1" x14ac:dyDescent="0.15">
      <c r="B129" s="125" t="s">
        <v>213</v>
      </c>
      <c r="C129" s="154">
        <v>70</v>
      </c>
      <c r="D129" s="127">
        <v>64</v>
      </c>
      <c r="E129" s="128">
        <f t="shared" si="3"/>
        <v>134</v>
      </c>
      <c r="F129" s="129">
        <v>59</v>
      </c>
    </row>
    <row r="130" spans="2:6" ht="14.1" customHeight="1" x14ac:dyDescent="0.15">
      <c r="B130" s="125" t="s">
        <v>214</v>
      </c>
      <c r="C130" s="154">
        <v>163</v>
      </c>
      <c r="D130" s="127">
        <v>201</v>
      </c>
      <c r="E130" s="128">
        <f t="shared" si="3"/>
        <v>364</v>
      </c>
      <c r="F130" s="129">
        <v>155</v>
      </c>
    </row>
    <row r="131" spans="2:6" ht="14.1" customHeight="1" x14ac:dyDescent="0.15">
      <c r="B131" s="125" t="s">
        <v>215</v>
      </c>
      <c r="C131" s="154">
        <v>86</v>
      </c>
      <c r="D131" s="127">
        <v>103</v>
      </c>
      <c r="E131" s="128">
        <f t="shared" si="3"/>
        <v>189</v>
      </c>
      <c r="F131" s="129">
        <v>84</v>
      </c>
    </row>
    <row r="132" spans="2:6" ht="14.1" customHeight="1" x14ac:dyDescent="0.15">
      <c r="B132" s="125" t="s">
        <v>216</v>
      </c>
      <c r="C132" s="154">
        <v>191</v>
      </c>
      <c r="D132" s="127">
        <v>209</v>
      </c>
      <c r="E132" s="128">
        <f t="shared" si="3"/>
        <v>400</v>
      </c>
      <c r="F132" s="129">
        <v>171</v>
      </c>
    </row>
    <row r="133" spans="2:6" ht="14.1" customHeight="1" x14ac:dyDescent="0.15">
      <c r="B133" s="125" t="s">
        <v>217</v>
      </c>
      <c r="C133" s="154">
        <v>110</v>
      </c>
      <c r="D133" s="127">
        <v>130</v>
      </c>
      <c r="E133" s="128">
        <f t="shared" si="3"/>
        <v>240</v>
      </c>
      <c r="F133" s="129">
        <v>99</v>
      </c>
    </row>
    <row r="134" spans="2:6" ht="14.1" customHeight="1" x14ac:dyDescent="0.15">
      <c r="B134" s="125" t="s">
        <v>218</v>
      </c>
      <c r="C134" s="154">
        <v>75</v>
      </c>
      <c r="D134" s="127">
        <v>85</v>
      </c>
      <c r="E134" s="128">
        <f t="shared" si="3"/>
        <v>160</v>
      </c>
      <c r="F134" s="129">
        <v>65</v>
      </c>
    </row>
    <row r="135" spans="2:6" ht="14.1" customHeight="1" x14ac:dyDescent="0.15">
      <c r="B135" s="125" t="s">
        <v>219</v>
      </c>
      <c r="C135" s="154">
        <v>138</v>
      </c>
      <c r="D135" s="127">
        <v>156</v>
      </c>
      <c r="E135" s="128">
        <f t="shared" si="3"/>
        <v>294</v>
      </c>
      <c r="F135" s="129">
        <v>112</v>
      </c>
    </row>
    <row r="136" spans="2:6" ht="14.1" customHeight="1" x14ac:dyDescent="0.15">
      <c r="B136" s="125" t="s">
        <v>220</v>
      </c>
      <c r="C136" s="154">
        <v>152</v>
      </c>
      <c r="D136" s="127">
        <v>157</v>
      </c>
      <c r="E136" s="128">
        <f t="shared" si="3"/>
        <v>309</v>
      </c>
      <c r="F136" s="129">
        <v>117</v>
      </c>
    </row>
    <row r="137" spans="2:6" ht="14.1" customHeight="1" x14ac:dyDescent="0.15">
      <c r="B137" s="125" t="s">
        <v>109</v>
      </c>
      <c r="C137" s="154">
        <v>633</v>
      </c>
      <c r="D137" s="127">
        <v>671</v>
      </c>
      <c r="E137" s="128">
        <f t="shared" si="3"/>
        <v>1304</v>
      </c>
      <c r="F137" s="129">
        <v>503</v>
      </c>
    </row>
    <row r="138" spans="2:6" ht="14.1" customHeight="1" x14ac:dyDescent="0.15">
      <c r="B138" s="125" t="s">
        <v>221</v>
      </c>
      <c r="C138" s="154">
        <v>121</v>
      </c>
      <c r="D138" s="127">
        <v>114</v>
      </c>
      <c r="E138" s="128">
        <f t="shared" si="3"/>
        <v>235</v>
      </c>
      <c r="F138" s="129">
        <v>88</v>
      </c>
    </row>
    <row r="139" spans="2:6" ht="14.1" customHeight="1" x14ac:dyDescent="0.15">
      <c r="B139" s="125" t="s">
        <v>110</v>
      </c>
      <c r="C139" s="154">
        <v>362</v>
      </c>
      <c r="D139" s="127">
        <v>368</v>
      </c>
      <c r="E139" s="128">
        <f t="shared" si="3"/>
        <v>730</v>
      </c>
      <c r="F139" s="129">
        <v>284</v>
      </c>
    </row>
    <row r="140" spans="2:6" ht="14.1" customHeight="1" x14ac:dyDescent="0.15">
      <c r="B140" s="125" t="s">
        <v>222</v>
      </c>
      <c r="C140" s="154">
        <v>498</v>
      </c>
      <c r="D140" s="127">
        <v>511</v>
      </c>
      <c r="E140" s="128">
        <f t="shared" si="3"/>
        <v>1009</v>
      </c>
      <c r="F140" s="129">
        <v>415</v>
      </c>
    </row>
    <row r="141" spans="2:6" ht="14.1" customHeight="1" x14ac:dyDescent="0.15">
      <c r="B141" s="125" t="s">
        <v>223</v>
      </c>
      <c r="C141" s="154">
        <v>143</v>
      </c>
      <c r="D141" s="127">
        <v>137</v>
      </c>
      <c r="E141" s="128">
        <f t="shared" si="3"/>
        <v>280</v>
      </c>
      <c r="F141" s="129">
        <v>123</v>
      </c>
    </row>
    <row r="142" spans="2:6" ht="14.1" customHeight="1" x14ac:dyDescent="0.15">
      <c r="B142" s="125" t="s">
        <v>224</v>
      </c>
      <c r="C142" s="154">
        <v>39</v>
      </c>
      <c r="D142" s="127">
        <v>55</v>
      </c>
      <c r="E142" s="128">
        <f t="shared" si="3"/>
        <v>94</v>
      </c>
      <c r="F142" s="129">
        <v>53</v>
      </c>
    </row>
    <row r="143" spans="2:6" ht="14.1" customHeight="1" x14ac:dyDescent="0.15">
      <c r="B143" s="125" t="s">
        <v>225</v>
      </c>
      <c r="C143" s="154">
        <v>436</v>
      </c>
      <c r="D143" s="127">
        <v>473</v>
      </c>
      <c r="E143" s="128">
        <f t="shared" si="3"/>
        <v>909</v>
      </c>
      <c r="F143" s="129">
        <v>398</v>
      </c>
    </row>
    <row r="144" spans="2:6" ht="14.1" customHeight="1" x14ac:dyDescent="0.15">
      <c r="B144" s="125" t="s">
        <v>226</v>
      </c>
      <c r="C144" s="154">
        <v>333</v>
      </c>
      <c r="D144" s="127">
        <v>315</v>
      </c>
      <c r="E144" s="128">
        <f t="shared" si="3"/>
        <v>648</v>
      </c>
      <c r="F144" s="129">
        <v>198</v>
      </c>
    </row>
    <row r="145" spans="2:6" ht="14.1" customHeight="1" x14ac:dyDescent="0.15">
      <c r="B145" s="125" t="s">
        <v>227</v>
      </c>
      <c r="C145" s="154">
        <v>381</v>
      </c>
      <c r="D145" s="127">
        <v>412</v>
      </c>
      <c r="E145" s="128">
        <f t="shared" si="3"/>
        <v>793</v>
      </c>
      <c r="F145" s="129">
        <v>300</v>
      </c>
    </row>
    <row r="146" spans="2:6" ht="14.1" customHeight="1" x14ac:dyDescent="0.15">
      <c r="B146" s="125" t="s">
        <v>228</v>
      </c>
      <c r="C146" s="154">
        <v>584</v>
      </c>
      <c r="D146" s="127">
        <v>664</v>
      </c>
      <c r="E146" s="128">
        <f t="shared" si="3"/>
        <v>1248</v>
      </c>
      <c r="F146" s="129">
        <v>503</v>
      </c>
    </row>
    <row r="147" spans="2:6" ht="14.1" customHeight="1" x14ac:dyDescent="0.15">
      <c r="B147" s="125" t="s">
        <v>229</v>
      </c>
      <c r="C147" s="154">
        <v>56</v>
      </c>
      <c r="D147" s="127">
        <v>69</v>
      </c>
      <c r="E147" s="128">
        <f t="shared" si="3"/>
        <v>125</v>
      </c>
      <c r="F147" s="129">
        <v>54</v>
      </c>
    </row>
    <row r="148" spans="2:6" ht="14.1" customHeight="1" x14ac:dyDescent="0.15">
      <c r="B148" s="125" t="s">
        <v>230</v>
      </c>
      <c r="C148" s="154">
        <v>158</v>
      </c>
      <c r="D148" s="127">
        <v>163</v>
      </c>
      <c r="E148" s="128">
        <f t="shared" si="3"/>
        <v>321</v>
      </c>
      <c r="F148" s="129">
        <v>139</v>
      </c>
    </row>
    <row r="149" spans="2:6" ht="14.1" customHeight="1" x14ac:dyDescent="0.15">
      <c r="B149" s="125" t="s">
        <v>121</v>
      </c>
      <c r="C149" s="154">
        <v>476</v>
      </c>
      <c r="D149" s="127">
        <v>471</v>
      </c>
      <c r="E149" s="128">
        <f t="shared" si="3"/>
        <v>947</v>
      </c>
      <c r="F149" s="129">
        <v>427</v>
      </c>
    </row>
    <row r="150" spans="2:6" ht="14.1" customHeight="1" x14ac:dyDescent="0.15">
      <c r="B150" s="125" t="s">
        <v>236</v>
      </c>
      <c r="C150" s="154">
        <v>226</v>
      </c>
      <c r="D150" s="127">
        <v>202</v>
      </c>
      <c r="E150" s="128">
        <f t="shared" si="3"/>
        <v>428</v>
      </c>
      <c r="F150" s="129">
        <v>128</v>
      </c>
    </row>
    <row r="151" spans="2:6" ht="14.1" customHeight="1" x14ac:dyDescent="0.15">
      <c r="B151" s="125" t="s">
        <v>122</v>
      </c>
      <c r="C151" s="154">
        <v>163</v>
      </c>
      <c r="D151" s="127">
        <v>169</v>
      </c>
      <c r="E151" s="128">
        <f t="shared" si="3"/>
        <v>332</v>
      </c>
      <c r="F151" s="129">
        <v>136</v>
      </c>
    </row>
    <row r="152" spans="2:6" ht="14.1" customHeight="1" x14ac:dyDescent="0.15">
      <c r="B152" s="125" t="s">
        <v>231</v>
      </c>
      <c r="C152" s="154">
        <v>98</v>
      </c>
      <c r="D152" s="134">
        <v>112</v>
      </c>
      <c r="E152" s="128">
        <f t="shared" si="3"/>
        <v>210</v>
      </c>
      <c r="F152" s="129">
        <v>101</v>
      </c>
    </row>
    <row r="153" spans="2:6" ht="14.1" customHeight="1" x14ac:dyDescent="0.15">
      <c r="B153" s="125" t="s">
        <v>232</v>
      </c>
      <c r="C153" s="154">
        <v>49</v>
      </c>
      <c r="D153" s="127">
        <v>54</v>
      </c>
      <c r="E153" s="128">
        <f t="shared" si="3"/>
        <v>103</v>
      </c>
      <c r="F153" s="129">
        <v>47</v>
      </c>
    </row>
    <row r="154" spans="2:6" ht="14.1" customHeight="1" thickBot="1" x14ac:dyDescent="0.2">
      <c r="B154" s="125" t="s">
        <v>238</v>
      </c>
      <c r="C154" s="126">
        <v>73</v>
      </c>
      <c r="D154" s="127">
        <v>99</v>
      </c>
      <c r="E154" s="128">
        <f t="shared" si="3"/>
        <v>172</v>
      </c>
      <c r="F154" s="129">
        <v>62</v>
      </c>
    </row>
    <row r="155" spans="2:6" ht="14.1" customHeight="1" thickTop="1" thickBot="1" x14ac:dyDescent="0.2">
      <c r="B155" s="142" t="s">
        <v>11</v>
      </c>
      <c r="C155" s="143">
        <f>SUM(C109:C154)</f>
        <v>10369</v>
      </c>
      <c r="D155" s="144">
        <f>SUM(D109:D154)</f>
        <v>10906</v>
      </c>
      <c r="E155" s="144">
        <f>SUM(E109:E154)</f>
        <v>21275</v>
      </c>
      <c r="F155" s="146">
        <f>SUM(F109:F154)</f>
        <v>8832</v>
      </c>
    </row>
    <row r="156" spans="2:6" ht="14.1" customHeight="1" thickBot="1" x14ac:dyDescent="0.2">
      <c r="B156" s="161" t="s">
        <v>23</v>
      </c>
      <c r="C156" s="162">
        <f>C47+C78+C107+C155</f>
        <v>35014</v>
      </c>
      <c r="D156" s="163">
        <f>D47+D78+D107+D155</f>
        <v>35351</v>
      </c>
      <c r="E156" s="163">
        <f>E47+E78+E107+E155</f>
        <v>70365</v>
      </c>
      <c r="F156" s="164">
        <f>F47+F78+F107+F155</f>
        <v>30682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2025-12-01T02:27:03Z</cp:lastPrinted>
  <dcterms:created xsi:type="dcterms:W3CDTF">2016-02-24T01:39:14Z</dcterms:created>
  <dcterms:modified xsi:type="dcterms:W3CDTF">2026-01-05T02:34:19Z</dcterms:modified>
</cp:coreProperties>
</file>